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85" windowWidth="11295" windowHeight="4635"/>
  </bookViews>
  <sheets>
    <sheet name="ยุทธศาสตร์ที่ 1" sheetId="2" r:id="rId1"/>
    <sheet name="ยุทธศาสตร์ที่ 2" sheetId="3" r:id="rId2"/>
    <sheet name="ยุทธศาสตร์ที่ 3" sheetId="4" r:id="rId3"/>
    <sheet name="ยุทธศาสตร์ที่ 4" sheetId="5" r:id="rId4"/>
    <sheet name="ยุทธศาสตร์ที่ 5" sheetId="6" r:id="rId5"/>
    <sheet name="ยุทธศาสตร์ที่ 6" sheetId="7" r:id="rId6"/>
    <sheet name="ครุภัณฑ์" sheetId="8" r:id="rId7"/>
  </sheets>
  <calcPr calcId="144525"/>
</workbook>
</file>

<file path=xl/calcChain.xml><?xml version="1.0" encoding="utf-8"?>
<calcChain xmlns="http://schemas.openxmlformats.org/spreadsheetml/2006/main">
  <c r="F159" i="8" l="1"/>
  <c r="E214" i="3" l="1"/>
  <c r="E118" i="3"/>
  <c r="E94" i="2"/>
  <c r="E22" i="5" l="1"/>
  <c r="F67" i="8" l="1"/>
  <c r="E47" i="4" l="1"/>
  <c r="E71" i="3"/>
  <c r="F44" i="8" l="1"/>
  <c r="E47" i="6"/>
  <c r="E22" i="6"/>
  <c r="E22" i="3" l="1"/>
  <c r="F136" i="8" l="1"/>
  <c r="F113" i="8"/>
  <c r="F90" i="8"/>
  <c r="E22" i="7" l="1"/>
  <c r="F22" i="8" l="1"/>
  <c r="E237" i="3" l="1"/>
  <c r="E70" i="7" l="1"/>
  <c r="E142" i="3"/>
</calcChain>
</file>

<file path=xl/sharedStrings.xml><?xml version="1.0" encoding="utf-8"?>
<sst xmlns="http://schemas.openxmlformats.org/spreadsheetml/2006/main" count="1525" uniqueCount="341">
  <si>
    <t>สำนักงานเทศบาลตำบลมหาราช  อำเภอมหาราช  จังหวัดพระนครศรีอยุธยา</t>
  </si>
  <si>
    <t xml:space="preserve">                    บัญชีโครงการ/กิจกรรม/งบประมาณ</t>
  </si>
  <si>
    <t>ยุทธศาสตร์ที่ 1 : ยุทธศาสตร์การพัฒนาด้านโครงสร้างพื้นฐาน</t>
  </si>
  <si>
    <t>แผนงานการศึกษา</t>
  </si>
  <si>
    <t>งบประมาณ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</si>
  <si>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</si>
  <si>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</si>
  <si>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</si>
  <si>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</si>
  <si>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</si>
  <si>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</si>
  <si>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</si>
  <si>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</si>
  <si>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</si>
  <si>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</si>
  <si>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</si>
  <si>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</si>
  <si>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ที่</t>
  </si>
  <si>
    <t>ลำดับ</t>
  </si>
  <si>
    <t>โครงการ/กิจกรรม</t>
  </si>
  <si>
    <t>ดำเนินการ</t>
  </si>
  <si>
    <t>สถานที่</t>
  </si>
  <si>
    <t>รายละเอียดของ</t>
  </si>
  <si>
    <t>ยุทธศาสตร์ที่ 2 : ยุทธศาสตร์การพัฒนาด้านการส่งเสริมและพัฒนาคุณภาพชีวิต</t>
  </si>
  <si>
    <t>แผนงานบริหารงานทั่วไป</t>
  </si>
  <si>
    <t>แผนงานรักษาความสงบภายใน</t>
  </si>
  <si>
    <t>สำนักปลัด</t>
  </si>
  <si>
    <t>โครงการส่งเสริมความรู้</t>
  </si>
  <si>
    <t>เกี่ยวกับสาธารณภัย</t>
  </si>
  <si>
    <t>ให้แก่เยาวชน/ประชาชน</t>
  </si>
  <si>
    <t>ค่าใช้จ่ายในโครงการ</t>
  </si>
  <si>
    <t>ส่งเสริมความรู้เยาวชน</t>
  </si>
  <si>
    <t>ระงับอัคคีภัย</t>
  </si>
  <si>
    <t>เกี่ยวกับการป้องกันและ</t>
  </si>
  <si>
    <t>กองการศึกษา</t>
  </si>
  <si>
    <t>เพื่อให้เด็กมีความรู้</t>
  </si>
  <si>
    <t>โครงการพัฒนาศักยภาพ</t>
  </si>
  <si>
    <t>สภาเด็กและเยาวชน</t>
  </si>
  <si>
    <t>เทศบาล</t>
  </si>
  <si>
    <t>เพื่อให้เด็กและเยาวชน</t>
  </si>
  <si>
    <t>มีศักยภาพที่ดีขึ้น</t>
  </si>
  <si>
    <t>โครงการเยี่ยมบ้านนักเรียน</t>
  </si>
  <si>
    <t>อนุบาล 3 ขวบ</t>
  </si>
  <si>
    <t>ตำบลมหาราช</t>
  </si>
  <si>
    <t>เพื่อพบผู้ปกครองและทราบ</t>
  </si>
  <si>
    <t>ปัญหาความเป็นอยู่ของเด็ก</t>
  </si>
  <si>
    <t>บ้านนักเรียน</t>
  </si>
  <si>
    <t>ในศูนย์พัฒนา</t>
  </si>
  <si>
    <t>เด็กเล็กเทศบาล</t>
  </si>
  <si>
    <t>โครงการอบรมส่งเสริม</t>
  </si>
  <si>
    <t>เด็กปฐมวัย</t>
  </si>
  <si>
    <t>การเลี้ยงดูเด็กโภชนาการ</t>
  </si>
  <si>
    <t>เพื่อให้เด็กได้เรียนรู้</t>
  </si>
  <si>
    <t>โภชนาการเด็ก</t>
  </si>
  <si>
    <t>แผนงานสาธารณสุข</t>
  </si>
  <si>
    <t>เขตเทศบาล</t>
  </si>
  <si>
    <t>กองสาธารณสุข</t>
  </si>
  <si>
    <t>ป้องกันโรคพิษสุนัขบ้า</t>
  </si>
  <si>
    <t>ฉีดวัคซีนสุนัข แมว</t>
  </si>
  <si>
    <t>ประชากรสัตว์ (สุนัข แมว)</t>
  </si>
  <si>
    <t>พ่นสารเคมี แจกทราย</t>
  </si>
  <si>
    <t>โครงการรณรงค์ฉีดวัคซีน</t>
  </si>
  <si>
    <t>โครงการสนับสนุนลดจำนวน</t>
  </si>
  <si>
    <t>ควบคุมโรคไข้เลือดออก</t>
  </si>
  <si>
    <t>โครงการรณรงค์ป้องกันและ</t>
  </si>
  <si>
    <t>โครงการอบรมให้ความรู้</t>
  </si>
  <si>
    <t>แผนงานสังคมสงเคราะห์</t>
  </si>
  <si>
    <t>โครงการแก้ไขปัญหา</t>
  </si>
  <si>
    <t>ความยากจน</t>
  </si>
  <si>
    <t>ค่าใช้จ่ายโครงการก่อสร้าง/</t>
  </si>
  <si>
    <t>ซ่อมแซมบ้านผู้ยากไร้</t>
  </si>
  <si>
    <t>แผนงานสร้างความเข้มแข็งของชุมชน</t>
  </si>
  <si>
    <t>ค่าใช้จ่ายในกิจกรรม</t>
  </si>
  <si>
    <t>ยาเสพติด</t>
  </si>
  <si>
    <t>รณรงค์ป้องกันแก้ไขปัญหา</t>
  </si>
  <si>
    <t>โครงการฝึกทักษะอาชีพ</t>
  </si>
  <si>
    <t>และพัฒนาอาชีพ</t>
  </si>
  <si>
    <t>โครงการส่งเสริมการเรียนรู้</t>
  </si>
  <si>
    <t>หมู่บ้านเศรษฐกิจพอเพียง</t>
  </si>
  <si>
    <t>แผนงานการศาสนาวัฒนธรรมและนันทนาการ</t>
  </si>
  <si>
    <t>โครงการจัดงานวันเด็ก</t>
  </si>
  <si>
    <t>แห่งชาติ</t>
  </si>
  <si>
    <t>โครงการส่งนักกีฬา</t>
  </si>
  <si>
    <t>เพื่อให้ประชาชนมีสุขภาพ</t>
  </si>
  <si>
    <t>ร่างกายที่แข็งแรง</t>
  </si>
  <si>
    <t>โครงการส่งเสริมสุขภาพ</t>
  </si>
  <si>
    <t>การออกกำลังกายประชาชน</t>
  </si>
  <si>
    <t>เพื่อให้เกิดความรัก</t>
  </si>
  <si>
    <t>ความสามัคคีในชุมชน</t>
  </si>
  <si>
    <t>ยุทธศาสตร์ที่ 3 : ยุทธศาสตร์การพัฒนาด้านการบริหารจัดการการเมืองการบริหาร</t>
  </si>
  <si>
    <t>เทศบาลพบประชาชน</t>
  </si>
  <si>
    <t>ศาลาวัดปากคลอง</t>
  </si>
  <si>
    <t>ศาลาวัดอุโลม</t>
  </si>
  <si>
    <t>โครงการสร้างพลเมืองดี</t>
  </si>
  <si>
    <t>ตามวิถีประชาธิปไตย</t>
  </si>
  <si>
    <t>ขับเคลื่อนพลเมือง</t>
  </si>
  <si>
    <t>ในระบอบประชาธิปไตย</t>
  </si>
  <si>
    <t>ยุทธศาสตร์ที่ 4 : ยุทธศาสตร์การพัฒนาด้านการวางแผนและพาณิชยกรรม</t>
  </si>
  <si>
    <t>แผนงานการเกษตร</t>
  </si>
  <si>
    <t>โครงการอบรม</t>
  </si>
  <si>
    <t>โครงการกำจัดผักตบชวา</t>
  </si>
  <si>
    <t>โครงการรักษ์แม่น้ำลพบุรี</t>
  </si>
  <si>
    <t>และคลองบางแก้ว</t>
  </si>
  <si>
    <t>ยุทธศาสตร์ที่ 6 : ยุทธศาสตร์การพัฒนาด้านการพัฒนาศิลปวัฒนธรรม จารีตประเพณี และภูมิปัญญาท้องถิ่น</t>
  </si>
  <si>
    <t>อำเภอมหาราช</t>
  </si>
  <si>
    <t>สำนักงาน</t>
  </si>
  <si>
    <t>โครงการจัดกิจกรรม</t>
  </si>
  <si>
    <t>เพื่อให้ประชาชน</t>
  </si>
  <si>
    <t>เห็นความสำคัญและช่วย</t>
  </si>
  <si>
    <t>กันอนุรักษ์ประเพณี</t>
  </si>
  <si>
    <t>โครงการจัดงานประเพณี</t>
  </si>
  <si>
    <t>ลอยกระทง</t>
  </si>
  <si>
    <t>อันดีงาม</t>
  </si>
  <si>
    <t>ขึ้นปีใหม่</t>
  </si>
  <si>
    <t>วันสงกรานต์</t>
  </si>
  <si>
    <t>√</t>
  </si>
  <si>
    <t>โครงการอบรมพัฒนา</t>
  </si>
  <si>
    <t>ศูนย์พัฒนาเด็กเล็กเทศบาล</t>
  </si>
  <si>
    <t>เพื่อเกิดประโยชน์กับเด็ก</t>
  </si>
  <si>
    <t>เข้าร่วมการแข่งขันกีฬาต่างๆ</t>
  </si>
  <si>
    <t>ยุทธศาสตร์ที่ 5 : ยุทธศาสตร์การพัฒนาด้านการอนุรักษ์ทรัพยากรธรรมชาติและสิ่งแวดล้อม</t>
  </si>
  <si>
    <t>แบบ ผด.02</t>
  </si>
  <si>
    <t>รวม</t>
  </si>
  <si>
    <t>จำนวน 4 โครงการ</t>
  </si>
  <si>
    <t>กองช่าง</t>
  </si>
  <si>
    <t>โครงการนิเทศการเรียน</t>
  </si>
  <si>
    <t>การสอน</t>
  </si>
  <si>
    <t>จำนวน 2 โครงการ</t>
  </si>
  <si>
    <t>จำนวน 1 โครงการ</t>
  </si>
  <si>
    <t>จำนวน 3 โครงการ</t>
  </si>
  <si>
    <t>โครงการปกป้องและ</t>
  </si>
  <si>
    <t>พระมหากษัตริย์</t>
  </si>
  <si>
    <t>เชิดชูสถาบัน</t>
  </si>
  <si>
    <t>โครงการส่งเสริม</t>
  </si>
  <si>
    <t>คุณธรรมจริยธรรม</t>
  </si>
  <si>
    <t>ในการป้องกันการทุจริต</t>
  </si>
  <si>
    <t>ด้านสิ่งแวดล้อม</t>
  </si>
  <si>
    <t>เพื่อเป็นเมืองน่าอยู่</t>
  </si>
  <si>
    <t>วันสำคัญทางศาสนา</t>
  </si>
  <si>
    <t>แบบ ผด.02/1</t>
  </si>
  <si>
    <t>เฉลิมพระเกียรติ</t>
  </si>
  <si>
    <t>และงานรัฐพิธีต่างๆ</t>
  </si>
  <si>
    <t>จัดกิจกรรม</t>
  </si>
  <si>
    <t>ดำเนินโครงการ</t>
  </si>
  <si>
    <t>จัดกิจกรรมให้ความรู้</t>
  </si>
  <si>
    <t>ส่งเสริมคุณธรรมจริยธรรม</t>
  </si>
  <si>
    <t>ตั้งจุดตรวจและจุดบริการ</t>
  </si>
  <si>
    <t>คนปลอดภัยจากพิษสุนัขบ้า</t>
  </si>
  <si>
    <t>โครงการสัตว์ปลอดโรค</t>
  </si>
  <si>
    <t>ป้องกันและแก้ไขปัญหา</t>
  </si>
  <si>
    <t>จำนวน 1 รายการ</t>
  </si>
  <si>
    <t>หน้า</t>
  </si>
  <si>
    <t>อบต.บ้านขวาง</t>
  </si>
  <si>
    <t>ยุติความรุนแรง</t>
  </si>
  <si>
    <t>ในครอบครัว</t>
  </si>
  <si>
    <t>รณรงค์ป้องกันและแก้ไข</t>
  </si>
  <si>
    <t>ปัญหาการมีเพศสัมพันธ์</t>
  </si>
  <si>
    <t>จำนวน 8 โครงการ</t>
  </si>
  <si>
    <t>บัญชีครุภัณฑ์/งบประมาณ</t>
  </si>
  <si>
    <t>ครุภัณฑ์</t>
  </si>
  <si>
    <t>รายละเอียด</t>
  </si>
  <si>
    <t>ของครุภัณฑ์</t>
  </si>
  <si>
    <t>(บาท)</t>
  </si>
  <si>
    <t>หน่วยงาน</t>
  </si>
  <si>
    <t>รับผิดชอบหลัก</t>
  </si>
  <si>
    <t>ประเภท</t>
  </si>
  <si>
    <t>กองคลัง</t>
  </si>
  <si>
    <t>จำนวน 3 ตัว</t>
  </si>
  <si>
    <t>ไฟฟ้าและวิทยุ</t>
  </si>
  <si>
    <t>ค่าใช้จ่ายในการจัดโครงการ</t>
  </si>
  <si>
    <t>ปกป้องและเชิดชูสถาบัน</t>
  </si>
  <si>
    <t>โครงการกิจกรรมรณรงค์</t>
  </si>
  <si>
    <t>ก่อนวัยอันควรและการ</t>
  </si>
  <si>
    <t>ตั้งครรภ์ในวัยรุ่น</t>
  </si>
  <si>
    <t>หลัก</t>
  </si>
  <si>
    <t>รับผิดชอบ</t>
  </si>
  <si>
    <t>ส่งเสริมคุณธรรม</t>
  </si>
  <si>
    <t>เรื่องคุณธรรม</t>
  </si>
  <si>
    <t>เทศบาลตำบลมหาราช</t>
  </si>
  <si>
    <t>เพื่อวางรากฐาน</t>
  </si>
  <si>
    <t>เรื่องการเรียนการสอน</t>
  </si>
  <si>
    <t>(Covic19)</t>
  </si>
  <si>
    <t>จำนวน 6 โครงการ</t>
  </si>
  <si>
    <t xml:space="preserve">หรือพื้นที่ไม่น้อยกว่า </t>
  </si>
  <si>
    <t>ตามแบบแปลน</t>
  </si>
  <si>
    <t>ต.มหาราช</t>
  </si>
  <si>
    <t>หมู่ที่ 4 ต.มหาราช</t>
  </si>
  <si>
    <t>แผนงานอุตสาหกรรมและการโยธา</t>
  </si>
  <si>
    <t>หมู่ที่ 6 ต.หัวไผ่</t>
  </si>
  <si>
    <t>พ.ศ.2565</t>
  </si>
  <si>
    <t>ทางศาสนา และรัฐพิธีต่างๆ</t>
  </si>
  <si>
    <t>เก้าอี้บุนวม มีล้อเลื่อน</t>
  </si>
  <si>
    <t>มีที่วางแขนและหมุนได้</t>
  </si>
  <si>
    <t>จำนวน 2 ตัว</t>
  </si>
  <si>
    <t>เก้าอี้ทำงาน</t>
  </si>
  <si>
    <t>ตู้เหล็กบานเปิด 2 บาน</t>
  </si>
  <si>
    <t>มีมือจับชนิดบิด</t>
  </si>
  <si>
    <t>มีแผ่นชั้นปรับระดับ 3 ชั้น</t>
  </si>
  <si>
    <t>มีคุณสมบัติมาตรฐาน</t>
  </si>
  <si>
    <t>ผลิตภัณฑ์อุตสาหกรรม</t>
  </si>
  <si>
    <t>(มอก.)</t>
  </si>
  <si>
    <t>จำนวน 2 รายการ</t>
  </si>
  <si>
    <t>ค่าใช้จ่ายดำเนินโครงการ</t>
  </si>
  <si>
    <t>ในเขตเทศบาล</t>
  </si>
  <si>
    <t>เครื่องปรับอากาศ</t>
  </si>
  <si>
    <t>แบบแยกส่วน</t>
  </si>
  <si>
    <t>ขนาด 32,000 บีทียู</t>
  </si>
  <si>
    <t>แบบแยกส่วน ขนาด</t>
  </si>
  <si>
    <t>ไม่ต่ำกว่า 32,000 บีทียู</t>
  </si>
  <si>
    <t>จำนวน 1 เครื่อง</t>
  </si>
  <si>
    <t>ราคาเครื่องละ</t>
  </si>
  <si>
    <t>ก่อสร้าง</t>
  </si>
  <si>
    <t>จัดอบรมให้ความรู้</t>
  </si>
  <si>
    <t>เกี่ยวกับเศรษฐกิจพอเพียง</t>
  </si>
  <si>
    <t>จัดอบรมและฝึกอาชีพ</t>
  </si>
  <si>
    <t>ในชุมชน</t>
  </si>
  <si>
    <t>คุมกำเนิดสุนัขและแมว</t>
  </si>
  <si>
    <t>สำรวจและลงทะเบียน</t>
  </si>
  <si>
    <t>สุนัขและแมว</t>
  </si>
  <si>
    <t>จัดหาน้ำยาฆ่าเชื้อ</t>
  </si>
  <si>
    <t>เจลแอลกอฮอล์</t>
  </si>
  <si>
    <t>หน้ากากอนามัย</t>
  </si>
  <si>
    <t>แผนงานเคหะชุมชน</t>
  </si>
  <si>
    <t>อบรม และประชาสัมพันธ์</t>
  </si>
  <si>
    <t>สำรวจการบำบัดน้ำเสีย</t>
  </si>
  <si>
    <t>ตามครัวเรือน</t>
  </si>
  <si>
    <t>อบรมด้านสิ่งแวดล้อม</t>
  </si>
  <si>
    <t>กำจัดผักตบชวา</t>
  </si>
  <si>
    <t>ในแม่น้ำลำคลอง</t>
  </si>
  <si>
    <t>การรักษาความสะอาด</t>
  </si>
  <si>
    <t>ทัศนศึกษาดูงาน เพื่อพัฒนา</t>
  </si>
  <si>
    <t>ศักยภาพและเสริมสร้าง</t>
  </si>
  <si>
    <t>จัดอบรมสัมมนา</t>
  </si>
  <si>
    <t>ทัศนศึกษาดูงาน</t>
  </si>
  <si>
    <t>ถนนคอนกรีตเสริมเหล็ก</t>
  </si>
  <si>
    <t>โครงการวางท่อระบายน้ำ</t>
  </si>
  <si>
    <t>ให้แก่บุคคลในองค์กร</t>
  </si>
  <si>
    <t>คุณธรรมและจริยธรรม</t>
  </si>
  <si>
    <t>โครงการก่อสร้าง</t>
  </si>
  <si>
    <t>โครงการประชาคม</t>
  </si>
  <si>
    <t>เพื่อจัดทำแผนพัฒนาท้องถิ่น</t>
  </si>
  <si>
    <t>และประชาคมเพื่อจัดทำ</t>
  </si>
  <si>
    <t>แผนพัฒนาท้องถิ่น</t>
  </si>
  <si>
    <t>โครงการอบรมสัมมนา/</t>
  </si>
  <si>
    <t>แผนการดำเนินงาน ประจำปีงบประมาณ พ.ศ.2566</t>
  </si>
  <si>
    <t>ราคาตัวละ 3,000 บาท</t>
  </si>
  <si>
    <t>ชุดเครื่องรับวิทยุ</t>
  </si>
  <si>
    <t>กระจายเสียง</t>
  </si>
  <si>
    <t>ชนิดไร้สาย UFH-FM</t>
  </si>
  <si>
    <t>พร้อมติดตั้ง</t>
  </si>
  <si>
    <t>ปากและไส้ลำโพงทำด้วย</t>
  </si>
  <si>
    <t>อลูมีเนียมกำลังขับ 60 วัตต์</t>
  </si>
  <si>
    <t>พ.ศ.2566</t>
  </si>
  <si>
    <t>จำนวน 2 ตู้</t>
  </si>
  <si>
    <t>ราคาตู้ละ 5,700 บาท</t>
  </si>
  <si>
    <t>โครงการป้องกันและ</t>
  </si>
  <si>
    <t>ลดอุบัติเหตุทางถนน</t>
  </si>
  <si>
    <t>ในช่วงเทศกาล</t>
  </si>
  <si>
    <t>ประชาชน ช่วงวันหยุด</t>
  </si>
  <si>
    <t>เทศกาลต่างๆ</t>
  </si>
  <si>
    <t>น้ำเสียตามครัวเรือน</t>
  </si>
  <si>
    <t>โครงการโรงเรียนผู้สูงอายุ</t>
  </si>
  <si>
    <t>จัดกิจกรรมสำหรับ</t>
  </si>
  <si>
    <t>ผู้สูงอายุในเขตเทศบาล</t>
  </si>
  <si>
    <t>โครงการยุติความรุนแรง</t>
  </si>
  <si>
    <t>โครงการสานสัมพันธ์</t>
  </si>
  <si>
    <t>ครอบครัวอบอุ่น</t>
  </si>
  <si>
    <t>จัดกิจกรรมที่สามารถ</t>
  </si>
  <si>
    <t>ทำร่วมกันในครอบครัว</t>
  </si>
  <si>
    <t>ได้ในทุกช่วงวัย</t>
  </si>
  <si>
    <t>แผนงานก่อสร้าง</t>
  </si>
  <si>
    <t>เครื่องตบดิน</t>
  </si>
  <si>
    <t>ราคาเครื่องละ 21,000</t>
  </si>
  <si>
    <t>บาท</t>
  </si>
  <si>
    <t>-ใช้เครื่องยนต์เบนซิน</t>
  </si>
  <si>
    <t>-น้ำหนักของเครื่องตบ</t>
  </si>
  <si>
    <t>ไม่น้อยกว่า 80 กิโลกรัม</t>
  </si>
  <si>
    <t>-แรงบดอัดไม่น้อยกว่า</t>
  </si>
  <si>
    <t>5 ตัน</t>
  </si>
  <si>
    <t>-ความไวในการตบ</t>
  </si>
  <si>
    <t>ไม่น้อยกว่า5,000ครั้ง/</t>
  </si>
  <si>
    <t>นาที</t>
  </si>
  <si>
    <t>บริเวณวัดโบสถ์</t>
  </si>
  <si>
    <t>กว้าง 5 เมตร ยาว 80 เมตร</t>
  </si>
  <si>
    <t>400 ตารางเมตร</t>
  </si>
  <si>
    <t>บริเวณด้านข้างสำนักงาน</t>
  </si>
  <si>
    <t>กว้าง 3.5 เมตร ยาว 90 เมตร</t>
  </si>
  <si>
    <t>315 ตารางเมตร</t>
  </si>
  <si>
    <t>บริเวณทางเข้าด้านหลัง</t>
  </si>
  <si>
    <t>สำนักงานเทศบาล</t>
  </si>
  <si>
    <t>กว้าง 7.5 เมตร ยาว 40 เมตร</t>
  </si>
  <si>
    <t>300 ตารางเมตร</t>
  </si>
  <si>
    <t>โครงการซ่อมแซม</t>
  </si>
  <si>
    <t>บริเวณทางเข้ากลุ่มบ้าน</t>
  </si>
  <si>
    <t>ผู้ใหญ่เลิศ</t>
  </si>
  <si>
    <t>หมู่ที่ 2 ต.หัวไผ่</t>
  </si>
  <si>
    <t>กว้าง 3 เมตร ยาว 50 เมตร</t>
  </si>
  <si>
    <t>150 ตารางเมตร</t>
  </si>
  <si>
    <t>ประตูเปิด-ปิด ระบายน้ำ</t>
  </si>
  <si>
    <t>บริเวณคลองไส้ไก่ตะวันตก</t>
  </si>
  <si>
    <t>ประตูปิดท่อขนาด 0.80 เมตร</t>
  </si>
  <si>
    <t>บริเวณคลองไส้ไก่ตะวันออก</t>
  </si>
  <si>
    <t>บริเวณคลองบางปลาซ่า</t>
  </si>
  <si>
    <t>ประตูปิดท่อขนาด 0.60 เมตร</t>
  </si>
  <si>
    <t>บริเวณลานต้นโพธิ์</t>
  </si>
  <si>
    <t>วางท่อขนาดเส้นผ่านศูนย์กลาง</t>
  </si>
  <si>
    <t>0.30 เมตร ยาว 54 เมตร</t>
  </si>
  <si>
    <t>พร้อมบ่อพัก ตามแบบแปลน</t>
  </si>
  <si>
    <t>การแปรรูปผลผลิต</t>
  </si>
  <si>
    <t>ทางการเกษตร</t>
  </si>
  <si>
    <t>จัดอบรม</t>
  </si>
  <si>
    <t>แผนการดำเนินงาน ประจำปีงบประมาณ พ.ศ.25626</t>
  </si>
  <si>
    <t>โครงการทัศนศึกษานักเรียน</t>
  </si>
  <si>
    <t>ศูนย์พัฒนาเด็กเล็ก</t>
  </si>
  <si>
    <t>จัดกิจกรรมทัศนศึกษา</t>
  </si>
  <si>
    <t>พร้อมฝาครอบกันน้ำ</t>
  </si>
  <si>
    <t>โครงการจัดทำ/ปรับปรุง</t>
  </si>
  <si>
    <t>ฐานข้อมูลแผนที่ภาษีและ</t>
  </si>
  <si>
    <t>ทะเบียนทรัพย์สิน</t>
  </si>
  <si>
    <t>จัดทำ/ปรับปรุง</t>
  </si>
  <si>
    <t>โครงการฝึกอบรมทบทวน</t>
  </si>
  <si>
    <t>จิตอาสาภัยภิบัติ</t>
  </si>
  <si>
    <t>ฝึกอบรมทบทวนจิตอาสา</t>
  </si>
  <si>
    <t>ภัยภิบัติ</t>
  </si>
  <si>
    <t>43,000 บาท</t>
  </si>
  <si>
    <t>โครงการอบรมเกี่นวกับการ</t>
  </si>
  <si>
    <t>คัดแยกขยะต้นทางและ</t>
  </si>
  <si>
    <t>ศึกษาดูงาน</t>
  </si>
  <si>
    <t>รวมค่าติดตั้ง</t>
  </si>
  <si>
    <t>โครงการสำรวจบำบัด</t>
  </si>
  <si>
    <t>ค่าใช้จ่ายในการเฝ้าระวัง</t>
  </si>
  <si>
    <t>และควบคุมโรคติดต่อ</t>
  </si>
  <si>
    <t>ไวรัสโคโรน่า 2019</t>
  </si>
  <si>
    <t>เครื่องรับวิทยุชนิดแบ่งกลุ่มและ</t>
  </si>
  <si>
    <t>เพิ่มลดเสียงได้เป็นรายตัวจาก</t>
  </si>
  <si>
    <t>เครื่องส่งเสาอากาศภาครับชนิด</t>
  </si>
  <si>
    <t>2 E ลำโพงฮอร์น ขนาด 15 นิ้ว</t>
  </si>
  <si>
    <t>3 ตัว ราคาตัวละ 60,000 บาท</t>
  </si>
  <si>
    <t>จำนวน 5 โครงการ</t>
  </si>
  <si>
    <t>จำนวน 7 โครงการ</t>
  </si>
  <si>
    <t>แผนงานบริหารทั่วไป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</si>
</sst>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5"/>
      <color theme="1"/>
      <name val="TH SarabunIT๙"/>
      <family val="2"/>
    </font>
    <font>
      <sz val="16"/>
      <color theme="1"/>
      <name val="TH SarabunPSK"/>
      <family val="2"/>
    </font>
    <font>
      <b/>
      <sz val="14"/>
      <color theme="1"/>
      <name val="TH SarabunIT๙"/>
      <family val="2"/>
    </font>
    <font>
      <sz val="16"/>
      <color theme="1"/>
      <name val="Agency FB"/>
      <family val="2"/>
    </font>
    <font>
      <sz val="14.5"/>
      <color theme="1"/>
      <name val="TH SarabunIT๙"/>
      <family val="2"/>
    </font>
    <font>
      <sz val="16"/>
      <name val="TH SarabunIT๙"/>
      <family val="2"/>
    </font>
    <font>
      <sz val="14"/>
      <color theme="1"/>
      <name val="TH SarabunIT๙"/>
      <family val="2"/>
    </font>
    <font>
      <sz val="13.5"/>
      <color theme="1"/>
      <name val="TH SarabunIT๙"/>
      <family val="2"/>
    </font>
    <font>
      <sz val="12"/>
      <color theme="1"/>
      <name val="TH SarabunIT๙"/>
      <family val="2"/>
    </font>
    <font>
      <sz val="11.5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/>
    <xf numFmtId="0" fontId="1" fillId="0" borderId="2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7" fontId="1" fillId="0" borderId="0" xfId="1" applyNumberFormat="1" applyFont="1"/>
    <xf numFmtId="0" fontId="2" fillId="0" borderId="8" xfId="0" applyFont="1" applyBorder="1" applyAlignment="1">
      <alignment horizontal="center"/>
    </xf>
    <xf numFmtId="187" fontId="2" fillId="0" borderId="0" xfId="1" applyNumberFormat="1" applyFont="1" applyAlignment="1">
      <alignment horizontal="center"/>
    </xf>
    <xf numFmtId="187" fontId="2" fillId="0" borderId="1" xfId="1" applyNumberFormat="1" applyFont="1" applyBorder="1" applyAlignment="1">
      <alignment horizontal="center"/>
    </xf>
    <xf numFmtId="187" fontId="2" fillId="0" borderId="2" xfId="1" applyNumberFormat="1" applyFont="1" applyBorder="1" applyAlignment="1">
      <alignment horizontal="center"/>
    </xf>
    <xf numFmtId="187" fontId="2" fillId="0" borderId="3" xfId="1" applyNumberFormat="1" applyFont="1" applyBorder="1" applyAlignment="1">
      <alignment horizontal="center"/>
    </xf>
    <xf numFmtId="0" fontId="5" fillId="0" borderId="2" xfId="0" applyFont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/>
    <xf numFmtId="187" fontId="1" fillId="0" borderId="9" xfId="1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9" xfId="0" applyFont="1" applyBorder="1"/>
    <xf numFmtId="187" fontId="1" fillId="0" borderId="9" xfId="1" applyNumberFormat="1" applyFont="1" applyBorder="1"/>
    <xf numFmtId="0" fontId="5" fillId="0" borderId="9" xfId="0" applyFont="1" applyBorder="1"/>
    <xf numFmtId="0" fontId="1" fillId="0" borderId="13" xfId="0" applyFont="1" applyBorder="1" applyAlignment="1">
      <alignment horizontal="center"/>
    </xf>
    <xf numFmtId="0" fontId="1" fillId="0" borderId="13" xfId="0" applyFont="1" applyBorder="1"/>
    <xf numFmtId="187" fontId="1" fillId="0" borderId="13" xfId="1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/>
    <xf numFmtId="0" fontId="2" fillId="0" borderId="12" xfId="0" applyFont="1" applyBorder="1" applyAlignment="1">
      <alignment horizontal="center"/>
    </xf>
    <xf numFmtId="0" fontId="2" fillId="0" borderId="12" xfId="0" applyFont="1" applyBorder="1"/>
    <xf numFmtId="187" fontId="1" fillId="0" borderId="13" xfId="1" applyNumberFormat="1" applyFont="1" applyBorder="1"/>
    <xf numFmtId="187" fontId="2" fillId="0" borderId="12" xfId="1" applyNumberFormat="1" applyFont="1" applyBorder="1"/>
    <xf numFmtId="0" fontId="1" fillId="0" borderId="14" xfId="0" applyFont="1" applyBorder="1" applyAlignment="1">
      <alignment horizontal="right" textRotation="180"/>
    </xf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6" fillId="0" borderId="3" xfId="0" applyFont="1" applyBorder="1" applyAlignment="1">
      <alignment horizontal="center"/>
    </xf>
    <xf numFmtId="0" fontId="2" fillId="0" borderId="0" xfId="0" applyFont="1"/>
    <xf numFmtId="187" fontId="2" fillId="0" borderId="12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87" fontId="4" fillId="0" borderId="13" xfId="1" applyNumberFormat="1" applyFont="1" applyBorder="1"/>
    <xf numFmtId="187" fontId="8" fillId="0" borderId="13" xfId="1" applyNumberFormat="1" applyFont="1" applyBorder="1"/>
    <xf numFmtId="0" fontId="7" fillId="0" borderId="2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187" fontId="9" fillId="0" borderId="0" xfId="1" applyNumberFormat="1" applyFont="1"/>
    <xf numFmtId="0" fontId="9" fillId="0" borderId="0" xfId="0" applyFont="1" applyBorder="1" applyAlignment="1">
      <alignment textRotation="180"/>
    </xf>
    <xf numFmtId="0" fontId="9" fillId="0" borderId="0" xfId="0" applyFont="1" applyBorder="1" applyAlignment="1">
      <alignment horizontal="right" textRotation="180"/>
    </xf>
    <xf numFmtId="0" fontId="9" fillId="0" borderId="0" xfId="0" applyFont="1" applyAlignment="1"/>
    <xf numFmtId="187" fontId="9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right" textRotation="180"/>
    </xf>
    <xf numFmtId="0" fontId="2" fillId="0" borderId="0" xfId="0" applyFont="1" applyAlignment="1">
      <alignment horizontal="center"/>
    </xf>
    <xf numFmtId="187" fontId="1" fillId="0" borderId="0" xfId="1" applyNumberFormat="1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10" fillId="0" borderId="9" xfId="0" applyFont="1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187" fontId="1" fillId="0" borderId="10" xfId="1" applyNumberFormat="1" applyFont="1" applyBorder="1" applyAlignment="1">
      <alignment horizontal="center"/>
    </xf>
    <xf numFmtId="187" fontId="2" fillId="0" borderId="12" xfId="1" applyNumberFormat="1" applyFont="1" applyBorder="1" applyAlignment="1">
      <alignment horizontal="center"/>
    </xf>
    <xf numFmtId="187" fontId="1" fillId="0" borderId="2" xfId="1" applyNumberFormat="1" applyFont="1" applyBorder="1"/>
    <xf numFmtId="0" fontId="4" fillId="0" borderId="2" xfId="0" applyFont="1" applyBorder="1"/>
    <xf numFmtId="0" fontId="11" fillId="0" borderId="2" xfId="0" applyFont="1" applyBorder="1" applyAlignment="1">
      <alignment horizontal="center"/>
    </xf>
    <xf numFmtId="0" fontId="2" fillId="0" borderId="12" xfId="0" applyFont="1" applyBorder="1" applyAlignment="1"/>
    <xf numFmtId="0" fontId="1" fillId="0" borderId="1" xfId="0" applyFont="1" applyBorder="1"/>
    <xf numFmtId="0" fontId="7" fillId="0" borderId="1" xfId="0" applyFont="1" applyBorder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87" fontId="1" fillId="0" borderId="1" xfId="1" applyNumberFormat="1" applyFont="1" applyBorder="1"/>
    <xf numFmtId="0" fontId="5" fillId="0" borderId="1" xfId="0" applyFont="1" applyBorder="1"/>
    <xf numFmtId="0" fontId="1" fillId="0" borderId="9" xfId="0" applyFont="1" applyBorder="1" applyAlignment="1">
      <alignment horizontal="left"/>
    </xf>
    <xf numFmtId="0" fontId="8" fillId="0" borderId="9" xfId="0" applyFont="1" applyBorder="1"/>
    <xf numFmtId="0" fontId="12" fillId="0" borderId="9" xfId="0" applyFont="1" applyBorder="1"/>
    <xf numFmtId="187" fontId="12" fillId="0" borderId="9" xfId="1" applyNumberFormat="1" applyFont="1" applyBorder="1"/>
    <xf numFmtId="187" fontId="12" fillId="0" borderId="13" xfId="1" applyNumberFormat="1" applyFont="1" applyBorder="1"/>
    <xf numFmtId="187" fontId="13" fillId="0" borderId="13" xfId="1" applyNumberFormat="1" applyFont="1" applyBorder="1"/>
    <xf numFmtId="187" fontId="1" fillId="0" borderId="15" xfId="1" applyNumberFormat="1" applyFont="1" applyBorder="1" applyAlignment="1">
      <alignment horizontal="center"/>
    </xf>
    <xf numFmtId="187" fontId="11" fillId="0" borderId="9" xfId="1" applyNumberFormat="1" applyFont="1" applyBorder="1"/>
    <xf numFmtId="187" fontId="1" fillId="0" borderId="9" xfId="1" applyNumberFormat="1" applyFont="1" applyBorder="1" applyAlignment="1">
      <alignment horizontal="left"/>
    </xf>
    <xf numFmtId="49" fontId="1" fillId="0" borderId="9" xfId="1" applyNumberFormat="1" applyFont="1" applyBorder="1" applyAlignment="1">
      <alignment horizontal="left"/>
    </xf>
    <xf numFmtId="0" fontId="1" fillId="0" borderId="17" xfId="0" applyFont="1" applyBorder="1" applyAlignment="1">
      <alignment horizontal="center"/>
    </xf>
    <xf numFmtId="0" fontId="4" fillId="0" borderId="17" xfId="0" applyFont="1" applyBorder="1"/>
    <xf numFmtId="0" fontId="1" fillId="0" borderId="17" xfId="0" applyFont="1" applyBorder="1"/>
    <xf numFmtId="187" fontId="1" fillId="0" borderId="17" xfId="1" applyNumberFormat="1" applyFont="1" applyBorder="1"/>
    <xf numFmtId="0" fontId="4" fillId="0" borderId="17" xfId="0" applyFont="1" applyBorder="1" applyAlignment="1">
      <alignment horizontal="center"/>
    </xf>
    <xf numFmtId="0" fontId="4" fillId="0" borderId="10" xfId="0" applyFont="1" applyBorder="1"/>
    <xf numFmtId="187" fontId="1" fillId="0" borderId="10" xfId="1" applyNumberFormat="1" applyFont="1" applyBorder="1"/>
    <xf numFmtId="0" fontId="1" fillId="0" borderId="16" xfId="0" applyFont="1" applyBorder="1"/>
    <xf numFmtId="187" fontId="1" fillId="0" borderId="17" xfId="1" applyNumberFormat="1" applyFont="1" applyBorder="1" applyAlignment="1">
      <alignment horizontal="center"/>
    </xf>
    <xf numFmtId="187" fontId="1" fillId="0" borderId="16" xfId="1" applyNumberFormat="1" applyFont="1" applyBorder="1"/>
    <xf numFmtId="187" fontId="4" fillId="0" borderId="9" xfId="1" applyNumberFormat="1" applyFont="1" applyBorder="1"/>
    <xf numFmtId="187" fontId="8" fillId="0" borderId="9" xfId="1" applyNumberFormat="1" applyFont="1" applyBorder="1"/>
    <xf numFmtId="0" fontId="1" fillId="0" borderId="11" xfId="0" applyFont="1" applyBorder="1" applyAlignment="1">
      <alignment horizontal="right" textRotation="180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14" xfId="0" applyFont="1" applyBorder="1" applyAlignment="1">
      <alignment horizontal="left"/>
    </xf>
    <xf numFmtId="0" fontId="1" fillId="0" borderId="0" xfId="0" applyFont="1" applyBorder="1" applyAlignment="1">
      <alignment horizontal="right" textRotation="180"/>
    </xf>
    <xf numFmtId="0" fontId="1" fillId="0" borderId="18" xfId="0" applyFont="1" applyBorder="1" applyAlignment="1">
      <alignment horizontal="right" textRotation="180"/>
    </xf>
    <xf numFmtId="0" fontId="1" fillId="0" borderId="19" xfId="0" applyFont="1" applyBorder="1" applyAlignment="1">
      <alignment horizontal="right" textRotation="180"/>
    </xf>
    <xf numFmtId="0" fontId="1" fillId="0" borderId="20" xfId="0" applyFont="1" applyBorder="1" applyAlignment="1">
      <alignment horizontal="right" textRotation="180"/>
    </xf>
    <xf numFmtId="0" fontId="10" fillId="0" borderId="17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8659</xdr:colOff>
      <xdr:row>10</xdr:row>
      <xdr:rowOff>147204</xdr:rowOff>
    </xdr:from>
    <xdr:to>
      <xdr:col>12</xdr:col>
      <xdr:colOff>259772</xdr:colOff>
      <xdr:row>10</xdr:row>
      <xdr:rowOff>147204</xdr:rowOff>
    </xdr:to>
    <xdr:cxnSp macro="">
      <xdr:nvCxnSpPr>
        <xdr:cNvPr id="3" name="ลูกศรเชื่อมต่อแบบตรง 2"/>
        <xdr:cNvCxnSpPr/>
      </xdr:nvCxnSpPr>
      <xdr:spPr>
        <a:xfrm>
          <a:off x="7230341" y="2606386"/>
          <a:ext cx="1082386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8659</xdr:colOff>
      <xdr:row>17</xdr:row>
      <xdr:rowOff>121227</xdr:rowOff>
    </xdr:from>
    <xdr:to>
      <xdr:col>14</xdr:col>
      <xdr:colOff>8659</xdr:colOff>
      <xdr:row>17</xdr:row>
      <xdr:rowOff>129887</xdr:rowOff>
    </xdr:to>
    <xdr:cxnSp macro="">
      <xdr:nvCxnSpPr>
        <xdr:cNvPr id="5" name="ลูกศรเชื่อมต่อแบบตรง 4"/>
        <xdr:cNvCxnSpPr/>
      </xdr:nvCxnSpPr>
      <xdr:spPr>
        <a:xfrm flipV="1">
          <a:off x="7507432" y="4139045"/>
          <a:ext cx="1108363" cy="866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8659</xdr:colOff>
      <xdr:row>33</xdr:row>
      <xdr:rowOff>147205</xdr:rowOff>
    </xdr:from>
    <xdr:to>
      <xdr:col>15</xdr:col>
      <xdr:colOff>268432</xdr:colOff>
      <xdr:row>33</xdr:row>
      <xdr:rowOff>147206</xdr:rowOff>
    </xdr:to>
    <xdr:cxnSp macro="">
      <xdr:nvCxnSpPr>
        <xdr:cNvPr id="8" name="ลูกศรเชื่อมต่อแบบตรง 7"/>
        <xdr:cNvCxnSpPr/>
      </xdr:nvCxnSpPr>
      <xdr:spPr>
        <a:xfrm flipV="1">
          <a:off x="8061614" y="8442614"/>
          <a:ext cx="1091045" cy="1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8659</xdr:colOff>
      <xdr:row>40</xdr:row>
      <xdr:rowOff>129887</xdr:rowOff>
    </xdr:from>
    <xdr:to>
      <xdr:col>15</xdr:col>
      <xdr:colOff>268432</xdr:colOff>
      <xdr:row>40</xdr:row>
      <xdr:rowOff>129888</xdr:rowOff>
    </xdr:to>
    <xdr:cxnSp macro="">
      <xdr:nvCxnSpPr>
        <xdr:cNvPr id="12" name="ลูกศรเชื่อมต่อแบบตรง 11"/>
        <xdr:cNvCxnSpPr/>
      </xdr:nvCxnSpPr>
      <xdr:spPr>
        <a:xfrm flipV="1">
          <a:off x="8061614" y="9983932"/>
          <a:ext cx="1091045" cy="1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8659</xdr:colOff>
      <xdr:row>57</xdr:row>
      <xdr:rowOff>129886</xdr:rowOff>
    </xdr:from>
    <xdr:to>
      <xdr:col>17</xdr:col>
      <xdr:colOff>268431</xdr:colOff>
      <xdr:row>57</xdr:row>
      <xdr:rowOff>129887</xdr:rowOff>
    </xdr:to>
    <xdr:cxnSp macro="">
      <xdr:nvCxnSpPr>
        <xdr:cNvPr id="13" name="ลูกศรเชื่อมต่อแบบตรง 12"/>
        <xdr:cNvCxnSpPr/>
      </xdr:nvCxnSpPr>
      <xdr:spPr>
        <a:xfrm flipV="1">
          <a:off x="8615795" y="14521295"/>
          <a:ext cx="1091045" cy="1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268432</xdr:colOff>
      <xdr:row>63</xdr:row>
      <xdr:rowOff>138546</xdr:rowOff>
    </xdr:from>
    <xdr:to>
      <xdr:col>17</xdr:col>
      <xdr:colOff>251113</xdr:colOff>
      <xdr:row>63</xdr:row>
      <xdr:rowOff>138547</xdr:rowOff>
    </xdr:to>
    <xdr:cxnSp macro="">
      <xdr:nvCxnSpPr>
        <xdr:cNvPr id="14" name="ลูกศรเชื่อมต่อแบบตรง 13"/>
        <xdr:cNvCxnSpPr/>
      </xdr:nvCxnSpPr>
      <xdr:spPr>
        <a:xfrm flipV="1">
          <a:off x="8598477" y="16088591"/>
          <a:ext cx="1091045" cy="1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8659</xdr:colOff>
      <xdr:row>81</xdr:row>
      <xdr:rowOff>121227</xdr:rowOff>
    </xdr:from>
    <xdr:to>
      <xdr:col>16</xdr:col>
      <xdr:colOff>268431</xdr:colOff>
      <xdr:row>81</xdr:row>
      <xdr:rowOff>121228</xdr:rowOff>
    </xdr:to>
    <xdr:cxnSp macro="">
      <xdr:nvCxnSpPr>
        <xdr:cNvPr id="15" name="ลูกศรเชื่อมต่อแบบตรง 14"/>
        <xdr:cNvCxnSpPr/>
      </xdr:nvCxnSpPr>
      <xdr:spPr>
        <a:xfrm flipV="1">
          <a:off x="8338704" y="20677909"/>
          <a:ext cx="1091045" cy="1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87</xdr:row>
      <xdr:rowOff>129887</xdr:rowOff>
    </xdr:from>
    <xdr:to>
      <xdr:col>16</xdr:col>
      <xdr:colOff>259772</xdr:colOff>
      <xdr:row>87</xdr:row>
      <xdr:rowOff>129888</xdr:rowOff>
    </xdr:to>
    <xdr:cxnSp macro="">
      <xdr:nvCxnSpPr>
        <xdr:cNvPr id="17" name="ลูกศรเชื่อมต่อแบบตรง 16"/>
        <xdr:cNvCxnSpPr/>
      </xdr:nvCxnSpPr>
      <xdr:spPr>
        <a:xfrm flipV="1">
          <a:off x="8330045" y="22245205"/>
          <a:ext cx="1091045" cy="1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8659</xdr:colOff>
      <xdr:row>33</xdr:row>
      <xdr:rowOff>121228</xdr:rowOff>
    </xdr:from>
    <xdr:to>
      <xdr:col>17</xdr:col>
      <xdr:colOff>8659</xdr:colOff>
      <xdr:row>33</xdr:row>
      <xdr:rowOff>121228</xdr:rowOff>
    </xdr:to>
    <xdr:cxnSp macro="">
      <xdr:nvCxnSpPr>
        <xdr:cNvPr id="27" name="ลูกศรเชื่อมต่อแบบตรง 26"/>
        <xdr:cNvCxnSpPr/>
      </xdr:nvCxnSpPr>
      <xdr:spPr>
        <a:xfrm>
          <a:off x="9092045" y="28263273"/>
          <a:ext cx="311728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36</xdr:row>
      <xdr:rowOff>147204</xdr:rowOff>
    </xdr:from>
    <xdr:to>
      <xdr:col>15</xdr:col>
      <xdr:colOff>0</xdr:colOff>
      <xdr:row>36</xdr:row>
      <xdr:rowOff>155863</xdr:rowOff>
    </xdr:to>
    <xdr:cxnSp macro="">
      <xdr:nvCxnSpPr>
        <xdr:cNvPr id="29" name="ลูกศรเชื่อมต่อแบบตรง 28"/>
        <xdr:cNvCxnSpPr/>
      </xdr:nvCxnSpPr>
      <xdr:spPr>
        <a:xfrm flipV="1">
          <a:off x="7836477" y="29068568"/>
          <a:ext cx="935182" cy="8659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8659</xdr:colOff>
      <xdr:row>40</xdr:row>
      <xdr:rowOff>138546</xdr:rowOff>
    </xdr:from>
    <xdr:to>
      <xdr:col>9</xdr:col>
      <xdr:colOff>0</xdr:colOff>
      <xdr:row>40</xdr:row>
      <xdr:rowOff>147205</xdr:rowOff>
    </xdr:to>
    <xdr:cxnSp macro="">
      <xdr:nvCxnSpPr>
        <xdr:cNvPr id="3" name="ลูกศรเชื่อมต่อแบบตรง 2"/>
        <xdr:cNvCxnSpPr/>
      </xdr:nvCxnSpPr>
      <xdr:spPr>
        <a:xfrm>
          <a:off x="6598227" y="16365682"/>
          <a:ext cx="545523" cy="8659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60</xdr:row>
      <xdr:rowOff>121229</xdr:rowOff>
    </xdr:from>
    <xdr:to>
      <xdr:col>15</xdr:col>
      <xdr:colOff>274493</xdr:colOff>
      <xdr:row>60</xdr:row>
      <xdr:rowOff>129888</xdr:rowOff>
    </xdr:to>
    <xdr:cxnSp macro="">
      <xdr:nvCxnSpPr>
        <xdr:cNvPr id="10" name="ลูกศรเชื่อมต่อแบบตรง 9"/>
        <xdr:cNvCxnSpPr/>
      </xdr:nvCxnSpPr>
      <xdr:spPr>
        <a:xfrm flipV="1">
          <a:off x="8529205" y="21474547"/>
          <a:ext cx="551583" cy="8659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8659</xdr:colOff>
      <xdr:row>63</xdr:row>
      <xdr:rowOff>138545</xdr:rowOff>
    </xdr:from>
    <xdr:to>
      <xdr:col>17</xdr:col>
      <xdr:colOff>8659</xdr:colOff>
      <xdr:row>63</xdr:row>
      <xdr:rowOff>147204</xdr:rowOff>
    </xdr:to>
    <xdr:cxnSp macro="">
      <xdr:nvCxnSpPr>
        <xdr:cNvPr id="21" name="ลูกศรเชื่อมต่อแบบตรง 20"/>
        <xdr:cNvCxnSpPr/>
      </xdr:nvCxnSpPr>
      <xdr:spPr>
        <a:xfrm flipV="1">
          <a:off x="9092045" y="22271181"/>
          <a:ext cx="277091" cy="8659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181841</xdr:colOff>
      <xdr:row>129</xdr:row>
      <xdr:rowOff>129886</xdr:rowOff>
    </xdr:from>
    <xdr:to>
      <xdr:col>19</xdr:col>
      <xdr:colOff>0</xdr:colOff>
      <xdr:row>129</xdr:row>
      <xdr:rowOff>129886</xdr:rowOff>
    </xdr:to>
    <xdr:cxnSp macro="">
      <xdr:nvCxnSpPr>
        <xdr:cNvPr id="93" name="ลูกศรเชื่อมต่อแบบตรง 92"/>
        <xdr:cNvCxnSpPr/>
      </xdr:nvCxnSpPr>
      <xdr:spPr>
        <a:xfrm>
          <a:off x="7394864" y="64033977"/>
          <a:ext cx="262370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8659</xdr:colOff>
      <xdr:row>153</xdr:row>
      <xdr:rowOff>129886</xdr:rowOff>
    </xdr:from>
    <xdr:to>
      <xdr:col>17</xdr:col>
      <xdr:colOff>129886</xdr:colOff>
      <xdr:row>153</xdr:row>
      <xdr:rowOff>147205</xdr:rowOff>
    </xdr:to>
    <xdr:cxnSp macro="">
      <xdr:nvCxnSpPr>
        <xdr:cNvPr id="98" name="ลูกศรเชื่อมต่อแบบตรง 97"/>
        <xdr:cNvCxnSpPr/>
      </xdr:nvCxnSpPr>
      <xdr:spPr>
        <a:xfrm flipV="1">
          <a:off x="7421594" y="45303234"/>
          <a:ext cx="2034509" cy="1731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16942</xdr:colOff>
      <xdr:row>161</xdr:row>
      <xdr:rowOff>132522</xdr:rowOff>
    </xdr:from>
    <xdr:to>
      <xdr:col>19</xdr:col>
      <xdr:colOff>8282</xdr:colOff>
      <xdr:row>161</xdr:row>
      <xdr:rowOff>147206</xdr:rowOff>
    </xdr:to>
    <xdr:cxnSp macro="">
      <xdr:nvCxnSpPr>
        <xdr:cNvPr id="104" name="ลูกศรเชื่อมต่อแบบตรง 103"/>
        <xdr:cNvCxnSpPr/>
      </xdr:nvCxnSpPr>
      <xdr:spPr>
        <a:xfrm flipV="1">
          <a:off x="6609899" y="41007196"/>
          <a:ext cx="3271253" cy="14684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880968</xdr:colOff>
      <xdr:row>177</xdr:row>
      <xdr:rowOff>132522</xdr:rowOff>
    </xdr:from>
    <xdr:to>
      <xdr:col>18</xdr:col>
      <xdr:colOff>265044</xdr:colOff>
      <xdr:row>177</xdr:row>
      <xdr:rowOff>155491</xdr:rowOff>
    </xdr:to>
    <xdr:cxnSp macro="">
      <xdr:nvCxnSpPr>
        <xdr:cNvPr id="106" name="ลูกศรเชื่อมต่อแบบตรง 105"/>
        <xdr:cNvCxnSpPr/>
      </xdr:nvCxnSpPr>
      <xdr:spPr>
        <a:xfrm flipV="1">
          <a:off x="6587685" y="45049109"/>
          <a:ext cx="3276902" cy="2296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223</xdr:row>
      <xdr:rowOff>147205</xdr:rowOff>
    </xdr:from>
    <xdr:to>
      <xdr:col>11</xdr:col>
      <xdr:colOff>8659</xdr:colOff>
      <xdr:row>223</xdr:row>
      <xdr:rowOff>155864</xdr:rowOff>
    </xdr:to>
    <xdr:cxnSp macro="">
      <xdr:nvCxnSpPr>
        <xdr:cNvPr id="120" name="ลูกศรเชื่อมต่อแบบตรง 119"/>
        <xdr:cNvCxnSpPr/>
      </xdr:nvCxnSpPr>
      <xdr:spPr>
        <a:xfrm>
          <a:off x="7213023" y="88920205"/>
          <a:ext cx="320386" cy="8659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226</xdr:row>
      <xdr:rowOff>112568</xdr:rowOff>
    </xdr:from>
    <xdr:to>
      <xdr:col>17</xdr:col>
      <xdr:colOff>17318</xdr:colOff>
      <xdr:row>226</xdr:row>
      <xdr:rowOff>112568</xdr:rowOff>
    </xdr:to>
    <xdr:cxnSp macro="">
      <xdr:nvCxnSpPr>
        <xdr:cNvPr id="122" name="ลูกศรเชื่อมต่อแบบตรง 121"/>
        <xdr:cNvCxnSpPr/>
      </xdr:nvCxnSpPr>
      <xdr:spPr>
        <a:xfrm>
          <a:off x="6598227" y="89664886"/>
          <a:ext cx="2814205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229</xdr:row>
      <xdr:rowOff>155864</xdr:rowOff>
    </xdr:from>
    <xdr:to>
      <xdr:col>19</xdr:col>
      <xdr:colOff>0</xdr:colOff>
      <xdr:row>229</xdr:row>
      <xdr:rowOff>155864</xdr:rowOff>
    </xdr:to>
    <xdr:cxnSp macro="">
      <xdr:nvCxnSpPr>
        <xdr:cNvPr id="124" name="ลูกศรเชื่อมต่อแบบตรง 123"/>
        <xdr:cNvCxnSpPr/>
      </xdr:nvCxnSpPr>
      <xdr:spPr>
        <a:xfrm>
          <a:off x="9395114" y="90487500"/>
          <a:ext cx="623454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17318</xdr:colOff>
      <xdr:row>13</xdr:row>
      <xdr:rowOff>129885</xdr:rowOff>
    </xdr:from>
    <xdr:to>
      <xdr:col>17</xdr:col>
      <xdr:colOff>17319</xdr:colOff>
      <xdr:row>13</xdr:row>
      <xdr:rowOff>129885</xdr:rowOff>
    </xdr:to>
    <xdr:cxnSp macro="">
      <xdr:nvCxnSpPr>
        <xdr:cNvPr id="4" name="ลูกศรเชื่อมต่อแบบตรง 3"/>
        <xdr:cNvCxnSpPr/>
      </xdr:nvCxnSpPr>
      <xdr:spPr>
        <a:xfrm>
          <a:off x="7438159" y="3437658"/>
          <a:ext cx="1939637" cy="0"/>
        </a:xfrm>
        <a:prstGeom prst="straightConnector1">
          <a:avLst/>
        </a:prstGeom>
        <a:ln w="19050"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25639</xdr:colOff>
      <xdr:row>87</xdr:row>
      <xdr:rowOff>132523</xdr:rowOff>
    </xdr:from>
    <xdr:to>
      <xdr:col>12</xdr:col>
      <xdr:colOff>198783</xdr:colOff>
      <xdr:row>87</xdr:row>
      <xdr:rowOff>146455</xdr:rowOff>
    </xdr:to>
    <xdr:cxnSp macro="">
      <xdr:nvCxnSpPr>
        <xdr:cNvPr id="33" name="ลูกศรเชื่อมต่อแบบตรง 32"/>
        <xdr:cNvCxnSpPr/>
      </xdr:nvCxnSpPr>
      <xdr:spPr>
        <a:xfrm flipV="1">
          <a:off x="7165248" y="22205675"/>
          <a:ext cx="993122" cy="13932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18071</xdr:colOff>
      <xdr:row>186</xdr:row>
      <xdr:rowOff>132522</xdr:rowOff>
    </xdr:from>
    <xdr:to>
      <xdr:col>19</xdr:col>
      <xdr:colOff>16565</xdr:colOff>
      <xdr:row>186</xdr:row>
      <xdr:rowOff>138922</xdr:rowOff>
    </xdr:to>
    <xdr:cxnSp macro="">
      <xdr:nvCxnSpPr>
        <xdr:cNvPr id="32" name="ลูกศรเชื่อมต่อแบบตรง 31"/>
        <xdr:cNvCxnSpPr/>
      </xdr:nvCxnSpPr>
      <xdr:spPr>
        <a:xfrm flipV="1">
          <a:off x="6611028" y="47359957"/>
          <a:ext cx="3278407" cy="640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9788</xdr:colOff>
      <xdr:row>180</xdr:row>
      <xdr:rowOff>140804</xdr:rowOff>
    </xdr:from>
    <xdr:to>
      <xdr:col>19</xdr:col>
      <xdr:colOff>8282</xdr:colOff>
      <xdr:row>180</xdr:row>
      <xdr:rowOff>155489</xdr:rowOff>
    </xdr:to>
    <xdr:cxnSp macro="">
      <xdr:nvCxnSpPr>
        <xdr:cNvPr id="39" name="ลูกศรเชื่อมต่อแบบตรง 38"/>
        <xdr:cNvCxnSpPr/>
      </xdr:nvCxnSpPr>
      <xdr:spPr>
        <a:xfrm flipV="1">
          <a:off x="6602745" y="45827674"/>
          <a:ext cx="3278407" cy="14685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874568</xdr:colOff>
      <xdr:row>18</xdr:row>
      <xdr:rowOff>129887</xdr:rowOff>
    </xdr:from>
    <xdr:to>
      <xdr:col>18</xdr:col>
      <xdr:colOff>268432</xdr:colOff>
      <xdr:row>18</xdr:row>
      <xdr:rowOff>138546</xdr:rowOff>
    </xdr:to>
    <xdr:cxnSp macro="">
      <xdr:nvCxnSpPr>
        <xdr:cNvPr id="30" name="ลูกศรเชื่อมต่อแบบตรง 29"/>
        <xdr:cNvCxnSpPr/>
      </xdr:nvCxnSpPr>
      <xdr:spPr>
        <a:xfrm flipV="1">
          <a:off x="6580909" y="4736523"/>
          <a:ext cx="3325091" cy="8659"/>
        </a:xfrm>
        <a:prstGeom prst="straightConnector1">
          <a:avLst/>
        </a:prstGeom>
        <a:ln w="19050"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268432</xdr:colOff>
      <xdr:row>57</xdr:row>
      <xdr:rowOff>138546</xdr:rowOff>
    </xdr:from>
    <xdr:to>
      <xdr:col>11</xdr:col>
      <xdr:colOff>0</xdr:colOff>
      <xdr:row>57</xdr:row>
      <xdr:rowOff>138546</xdr:rowOff>
    </xdr:to>
    <xdr:cxnSp macro="">
      <xdr:nvCxnSpPr>
        <xdr:cNvPr id="41" name="ลูกศรเชื่อมต่อแบบตรง 40"/>
        <xdr:cNvCxnSpPr/>
      </xdr:nvCxnSpPr>
      <xdr:spPr>
        <a:xfrm>
          <a:off x="7412182" y="20712546"/>
          <a:ext cx="285750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1129</xdr:colOff>
      <xdr:row>81</xdr:row>
      <xdr:rowOff>138169</xdr:rowOff>
    </xdr:from>
    <xdr:to>
      <xdr:col>15</xdr:col>
      <xdr:colOff>24848</xdr:colOff>
      <xdr:row>81</xdr:row>
      <xdr:rowOff>149087</xdr:rowOff>
    </xdr:to>
    <xdr:cxnSp macro="">
      <xdr:nvCxnSpPr>
        <xdr:cNvPr id="48" name="ลูกศรเชื่อมต่อแบบตรง 47"/>
        <xdr:cNvCxnSpPr/>
      </xdr:nvCxnSpPr>
      <xdr:spPr>
        <a:xfrm>
          <a:off x="7960716" y="20670756"/>
          <a:ext cx="843697" cy="10918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33505</xdr:colOff>
      <xdr:row>90</xdr:row>
      <xdr:rowOff>149086</xdr:rowOff>
    </xdr:from>
    <xdr:to>
      <xdr:col>19</xdr:col>
      <xdr:colOff>49695</xdr:colOff>
      <xdr:row>90</xdr:row>
      <xdr:rowOff>155110</xdr:rowOff>
    </xdr:to>
    <xdr:cxnSp macro="">
      <xdr:nvCxnSpPr>
        <xdr:cNvPr id="49" name="ลูกศรเชื่อมต่อแบบตรง 48"/>
        <xdr:cNvCxnSpPr/>
      </xdr:nvCxnSpPr>
      <xdr:spPr>
        <a:xfrm flipV="1">
          <a:off x="6626462" y="22992521"/>
          <a:ext cx="3296103" cy="6024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16942</xdr:colOff>
      <xdr:row>84</xdr:row>
      <xdr:rowOff>99391</xdr:rowOff>
    </xdr:from>
    <xdr:to>
      <xdr:col>15</xdr:col>
      <xdr:colOff>8282</xdr:colOff>
      <xdr:row>84</xdr:row>
      <xdr:rowOff>114449</xdr:rowOff>
    </xdr:to>
    <xdr:cxnSp macro="">
      <xdr:nvCxnSpPr>
        <xdr:cNvPr id="51" name="ลูกศรเชื่อมต่อแบบตรง 50"/>
        <xdr:cNvCxnSpPr/>
      </xdr:nvCxnSpPr>
      <xdr:spPr>
        <a:xfrm flipV="1">
          <a:off x="7703203" y="21402261"/>
          <a:ext cx="1084644" cy="15058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879463</xdr:colOff>
      <xdr:row>201</xdr:row>
      <xdr:rowOff>124239</xdr:rowOff>
    </xdr:from>
    <xdr:to>
      <xdr:col>19</xdr:col>
      <xdr:colOff>0</xdr:colOff>
      <xdr:row>201</xdr:row>
      <xdr:rowOff>138923</xdr:rowOff>
    </xdr:to>
    <xdr:cxnSp macro="">
      <xdr:nvCxnSpPr>
        <xdr:cNvPr id="35" name="ลูกศรเชื่อมต่อแบบตรง 34"/>
        <xdr:cNvCxnSpPr/>
      </xdr:nvCxnSpPr>
      <xdr:spPr>
        <a:xfrm flipV="1">
          <a:off x="6586180" y="63585587"/>
          <a:ext cx="3286690" cy="14684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157</xdr:row>
      <xdr:rowOff>124239</xdr:rowOff>
    </xdr:from>
    <xdr:to>
      <xdr:col>19</xdr:col>
      <xdr:colOff>0</xdr:colOff>
      <xdr:row>157</xdr:row>
      <xdr:rowOff>133278</xdr:rowOff>
    </xdr:to>
    <xdr:cxnSp macro="">
      <xdr:nvCxnSpPr>
        <xdr:cNvPr id="31" name="ลูกศรเชื่อมต่อแบบตรง 30"/>
        <xdr:cNvCxnSpPr/>
      </xdr:nvCxnSpPr>
      <xdr:spPr>
        <a:xfrm flipV="1">
          <a:off x="6592957" y="46324630"/>
          <a:ext cx="3279913" cy="903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33132</xdr:colOff>
      <xdr:row>87</xdr:row>
      <xdr:rowOff>124238</xdr:rowOff>
    </xdr:from>
    <xdr:to>
      <xdr:col>18</xdr:col>
      <xdr:colOff>206276</xdr:colOff>
      <xdr:row>87</xdr:row>
      <xdr:rowOff>138170</xdr:rowOff>
    </xdr:to>
    <xdr:cxnSp macro="">
      <xdr:nvCxnSpPr>
        <xdr:cNvPr id="34" name="ลูกศรเชื่อมต่อแบบตรง 33"/>
        <xdr:cNvCxnSpPr/>
      </xdr:nvCxnSpPr>
      <xdr:spPr>
        <a:xfrm flipV="1">
          <a:off x="8812697" y="22197390"/>
          <a:ext cx="993122" cy="13932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16565</xdr:colOff>
      <xdr:row>105</xdr:row>
      <xdr:rowOff>140804</xdr:rowOff>
    </xdr:from>
    <xdr:to>
      <xdr:col>19</xdr:col>
      <xdr:colOff>32755</xdr:colOff>
      <xdr:row>105</xdr:row>
      <xdr:rowOff>146828</xdr:rowOff>
    </xdr:to>
    <xdr:cxnSp macro="">
      <xdr:nvCxnSpPr>
        <xdr:cNvPr id="40" name="ลูกศรเชื่อมต่อแบบตรง 39"/>
        <xdr:cNvCxnSpPr/>
      </xdr:nvCxnSpPr>
      <xdr:spPr>
        <a:xfrm flipV="1">
          <a:off x="6609522" y="26769391"/>
          <a:ext cx="3296103" cy="6024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857250</xdr:colOff>
      <xdr:row>9</xdr:row>
      <xdr:rowOff>112568</xdr:rowOff>
    </xdr:from>
    <xdr:to>
      <xdr:col>19</xdr:col>
      <xdr:colOff>8659</xdr:colOff>
      <xdr:row>9</xdr:row>
      <xdr:rowOff>121227</xdr:rowOff>
    </xdr:to>
    <xdr:cxnSp macro="">
      <xdr:nvCxnSpPr>
        <xdr:cNvPr id="3" name="ลูกศรเชื่อมต่อแบบตรง 2"/>
        <xdr:cNvCxnSpPr/>
      </xdr:nvCxnSpPr>
      <xdr:spPr>
        <a:xfrm>
          <a:off x="6407727" y="2381250"/>
          <a:ext cx="3775364" cy="865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865909</xdr:colOff>
      <xdr:row>14</xdr:row>
      <xdr:rowOff>138545</xdr:rowOff>
    </xdr:from>
    <xdr:to>
      <xdr:col>19</xdr:col>
      <xdr:colOff>17318</xdr:colOff>
      <xdr:row>14</xdr:row>
      <xdr:rowOff>138545</xdr:rowOff>
    </xdr:to>
    <xdr:cxnSp macro="">
      <xdr:nvCxnSpPr>
        <xdr:cNvPr id="5" name="ลูกศรเชื่อมต่อแบบตรง 4"/>
        <xdr:cNvCxnSpPr/>
      </xdr:nvCxnSpPr>
      <xdr:spPr>
        <a:xfrm>
          <a:off x="6416386" y="3446318"/>
          <a:ext cx="377536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865909</xdr:colOff>
      <xdr:row>18</xdr:row>
      <xdr:rowOff>121227</xdr:rowOff>
    </xdr:from>
    <xdr:to>
      <xdr:col>19</xdr:col>
      <xdr:colOff>8659</xdr:colOff>
      <xdr:row>18</xdr:row>
      <xdr:rowOff>129887</xdr:rowOff>
    </xdr:to>
    <xdr:cxnSp macro="">
      <xdr:nvCxnSpPr>
        <xdr:cNvPr id="7" name="ลูกศรเชื่อมต่อแบบตรง 6"/>
        <xdr:cNvCxnSpPr/>
      </xdr:nvCxnSpPr>
      <xdr:spPr>
        <a:xfrm flipV="1">
          <a:off x="6416386" y="4468091"/>
          <a:ext cx="3766705" cy="866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8659</xdr:colOff>
      <xdr:row>37</xdr:row>
      <xdr:rowOff>121228</xdr:rowOff>
    </xdr:from>
    <xdr:to>
      <xdr:col>19</xdr:col>
      <xdr:colOff>8659</xdr:colOff>
      <xdr:row>37</xdr:row>
      <xdr:rowOff>147206</xdr:rowOff>
    </xdr:to>
    <xdr:cxnSp macro="">
      <xdr:nvCxnSpPr>
        <xdr:cNvPr id="18" name="ลูกศรเชื่อมต่อแบบตรง 17"/>
        <xdr:cNvCxnSpPr/>
      </xdr:nvCxnSpPr>
      <xdr:spPr>
        <a:xfrm flipV="1">
          <a:off x="6442364" y="9594273"/>
          <a:ext cx="3740727" cy="25978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33</xdr:row>
      <xdr:rowOff>112569</xdr:rowOff>
    </xdr:from>
    <xdr:to>
      <xdr:col>19</xdr:col>
      <xdr:colOff>0</xdr:colOff>
      <xdr:row>33</xdr:row>
      <xdr:rowOff>138547</xdr:rowOff>
    </xdr:to>
    <xdr:cxnSp macro="">
      <xdr:nvCxnSpPr>
        <xdr:cNvPr id="13" name="ลูกศรเชื่อมต่อแบบตรง 12"/>
        <xdr:cNvCxnSpPr/>
      </xdr:nvCxnSpPr>
      <xdr:spPr>
        <a:xfrm flipV="1">
          <a:off x="6433705" y="8546524"/>
          <a:ext cx="3740727" cy="25978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34636</xdr:colOff>
      <xdr:row>43</xdr:row>
      <xdr:rowOff>121226</xdr:rowOff>
    </xdr:from>
    <xdr:to>
      <xdr:col>19</xdr:col>
      <xdr:colOff>34636</xdr:colOff>
      <xdr:row>43</xdr:row>
      <xdr:rowOff>147204</xdr:rowOff>
    </xdr:to>
    <xdr:cxnSp macro="">
      <xdr:nvCxnSpPr>
        <xdr:cNvPr id="9" name="ลูกศรเชื่อมต่อแบบตรง 8"/>
        <xdr:cNvCxnSpPr/>
      </xdr:nvCxnSpPr>
      <xdr:spPr>
        <a:xfrm flipV="1">
          <a:off x="6468341" y="11412681"/>
          <a:ext cx="3740727" cy="25978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876300</xdr:colOff>
      <xdr:row>9</xdr:row>
      <xdr:rowOff>133350</xdr:rowOff>
    </xdr:from>
    <xdr:to>
      <xdr:col>19</xdr:col>
      <xdr:colOff>0</xdr:colOff>
      <xdr:row>9</xdr:row>
      <xdr:rowOff>152400</xdr:rowOff>
    </xdr:to>
    <xdr:cxnSp macro="">
      <xdr:nvCxnSpPr>
        <xdr:cNvPr id="4" name="ลูกศรเชื่อมต่อแบบตรง 3"/>
        <xdr:cNvCxnSpPr/>
      </xdr:nvCxnSpPr>
      <xdr:spPr>
        <a:xfrm flipV="1">
          <a:off x="6419850" y="3409950"/>
          <a:ext cx="3781425" cy="1905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874569</xdr:colOff>
      <xdr:row>9</xdr:row>
      <xdr:rowOff>138545</xdr:rowOff>
    </xdr:from>
    <xdr:to>
      <xdr:col>19</xdr:col>
      <xdr:colOff>8659</xdr:colOff>
      <xdr:row>9</xdr:row>
      <xdr:rowOff>155864</xdr:rowOff>
    </xdr:to>
    <xdr:cxnSp macro="">
      <xdr:nvCxnSpPr>
        <xdr:cNvPr id="3" name="ลูกศรเชื่อมต่อแบบตรง 2"/>
        <xdr:cNvCxnSpPr/>
      </xdr:nvCxnSpPr>
      <xdr:spPr>
        <a:xfrm flipV="1">
          <a:off x="6425046" y="2407227"/>
          <a:ext cx="3758045" cy="1731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95250</xdr:colOff>
      <xdr:row>13</xdr:row>
      <xdr:rowOff>121227</xdr:rowOff>
    </xdr:from>
    <xdr:to>
      <xdr:col>17</xdr:col>
      <xdr:colOff>181841</xdr:colOff>
      <xdr:row>13</xdr:row>
      <xdr:rowOff>121227</xdr:rowOff>
    </xdr:to>
    <xdr:cxnSp macro="">
      <xdr:nvCxnSpPr>
        <xdr:cNvPr id="10" name="ลูกศรเชื่อมต่อแบบตรง 9"/>
        <xdr:cNvCxnSpPr/>
      </xdr:nvCxnSpPr>
      <xdr:spPr>
        <a:xfrm>
          <a:off x="8399318" y="3429000"/>
          <a:ext cx="1333500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874569</xdr:colOff>
      <xdr:row>37</xdr:row>
      <xdr:rowOff>129887</xdr:rowOff>
    </xdr:from>
    <xdr:to>
      <xdr:col>14</xdr:col>
      <xdr:colOff>17319</xdr:colOff>
      <xdr:row>37</xdr:row>
      <xdr:rowOff>138551</xdr:rowOff>
    </xdr:to>
    <xdr:cxnSp macro="">
      <xdr:nvCxnSpPr>
        <xdr:cNvPr id="9" name="ลูกศรเชื่อมต่อแบบตรง 8"/>
        <xdr:cNvCxnSpPr/>
      </xdr:nvCxnSpPr>
      <xdr:spPr>
        <a:xfrm flipV="1">
          <a:off x="6425046" y="9602932"/>
          <a:ext cx="2208068" cy="8664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8659</xdr:colOff>
      <xdr:row>40</xdr:row>
      <xdr:rowOff>121227</xdr:rowOff>
    </xdr:from>
    <xdr:to>
      <xdr:col>18</xdr:col>
      <xdr:colOff>303068</xdr:colOff>
      <xdr:row>40</xdr:row>
      <xdr:rowOff>129886</xdr:rowOff>
    </xdr:to>
    <xdr:cxnSp macro="">
      <xdr:nvCxnSpPr>
        <xdr:cNvPr id="14" name="ลูกศรเชื่อมต่อแบบตรง 13"/>
        <xdr:cNvCxnSpPr/>
      </xdr:nvCxnSpPr>
      <xdr:spPr>
        <a:xfrm>
          <a:off x="7377545" y="10373591"/>
          <a:ext cx="2788228" cy="865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303068</xdr:colOff>
      <xdr:row>33</xdr:row>
      <xdr:rowOff>147204</xdr:rowOff>
    </xdr:from>
    <xdr:to>
      <xdr:col>17</xdr:col>
      <xdr:colOff>303068</xdr:colOff>
      <xdr:row>33</xdr:row>
      <xdr:rowOff>164524</xdr:rowOff>
    </xdr:to>
    <xdr:cxnSp macro="">
      <xdr:nvCxnSpPr>
        <xdr:cNvPr id="15" name="ลูกศรเชื่อมต่อแบบตรง 14"/>
        <xdr:cNvCxnSpPr/>
      </xdr:nvCxnSpPr>
      <xdr:spPr>
        <a:xfrm flipV="1">
          <a:off x="7048500" y="8581159"/>
          <a:ext cx="2805545" cy="1732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33</xdr:row>
      <xdr:rowOff>133350</xdr:rowOff>
    </xdr:from>
    <xdr:to>
      <xdr:col>18</xdr:col>
      <xdr:colOff>19050</xdr:colOff>
      <xdr:row>33</xdr:row>
      <xdr:rowOff>142875</xdr:rowOff>
    </xdr:to>
    <xdr:cxnSp macro="">
      <xdr:nvCxnSpPr>
        <xdr:cNvPr id="6" name="ลูกศรเชื่อมต่อแบบตรง 5"/>
        <xdr:cNvCxnSpPr/>
      </xdr:nvCxnSpPr>
      <xdr:spPr>
        <a:xfrm>
          <a:off x="9105900" y="14697075"/>
          <a:ext cx="647700" cy="9525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</xdr:colOff>
      <xdr:row>37</xdr:row>
      <xdr:rowOff>114300</xdr:rowOff>
    </xdr:from>
    <xdr:to>
      <xdr:col>9</xdr:col>
      <xdr:colOff>0</xdr:colOff>
      <xdr:row>37</xdr:row>
      <xdr:rowOff>114300</xdr:rowOff>
    </xdr:to>
    <xdr:cxnSp macro="">
      <xdr:nvCxnSpPr>
        <xdr:cNvPr id="8" name="ลูกศรเชื่อมต่อแบบตรง 7"/>
        <xdr:cNvCxnSpPr/>
      </xdr:nvCxnSpPr>
      <xdr:spPr>
        <a:xfrm>
          <a:off x="6600825" y="15716250"/>
          <a:ext cx="304800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62</xdr:row>
      <xdr:rowOff>133350</xdr:rowOff>
    </xdr:from>
    <xdr:to>
      <xdr:col>13</xdr:col>
      <xdr:colOff>304800</xdr:colOff>
      <xdr:row>62</xdr:row>
      <xdr:rowOff>133350</xdr:rowOff>
    </xdr:to>
    <xdr:cxnSp macro="">
      <xdr:nvCxnSpPr>
        <xdr:cNvPr id="16" name="ลูกศรเชื่อมต่อแบบตรง 15"/>
        <xdr:cNvCxnSpPr/>
      </xdr:nvCxnSpPr>
      <xdr:spPr>
        <a:xfrm>
          <a:off x="8162925" y="20983575"/>
          <a:ext cx="304800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57</xdr:row>
      <xdr:rowOff>142875</xdr:rowOff>
    </xdr:from>
    <xdr:to>
      <xdr:col>11</xdr:col>
      <xdr:colOff>19050</xdr:colOff>
      <xdr:row>57</xdr:row>
      <xdr:rowOff>142875</xdr:rowOff>
    </xdr:to>
    <xdr:cxnSp macro="">
      <xdr:nvCxnSpPr>
        <xdr:cNvPr id="17" name="ลูกศรเชื่อมต่อแบบตรง 16"/>
        <xdr:cNvCxnSpPr/>
      </xdr:nvCxnSpPr>
      <xdr:spPr>
        <a:xfrm>
          <a:off x="7229475" y="17145000"/>
          <a:ext cx="323850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10</xdr:row>
      <xdr:rowOff>112568</xdr:rowOff>
    </xdr:from>
    <xdr:to>
      <xdr:col>19</xdr:col>
      <xdr:colOff>0</xdr:colOff>
      <xdr:row>10</xdr:row>
      <xdr:rowOff>112568</xdr:rowOff>
    </xdr:to>
    <xdr:cxnSp macro="">
      <xdr:nvCxnSpPr>
        <xdr:cNvPr id="9" name="ลูกศรเชื่อมต่อแบบตรง 8"/>
        <xdr:cNvCxnSpPr/>
      </xdr:nvCxnSpPr>
      <xdr:spPr>
        <a:xfrm>
          <a:off x="6433705" y="2571750"/>
          <a:ext cx="3740727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17318</xdr:colOff>
      <xdr:row>15</xdr:row>
      <xdr:rowOff>138546</xdr:rowOff>
    </xdr:from>
    <xdr:to>
      <xdr:col>19</xdr:col>
      <xdr:colOff>17318</xdr:colOff>
      <xdr:row>15</xdr:row>
      <xdr:rowOff>138546</xdr:rowOff>
    </xdr:to>
    <xdr:cxnSp macro="">
      <xdr:nvCxnSpPr>
        <xdr:cNvPr id="10" name="ลูกศรเชื่อมต่อแบบตรง 9"/>
        <xdr:cNvCxnSpPr/>
      </xdr:nvCxnSpPr>
      <xdr:spPr>
        <a:xfrm>
          <a:off x="6451023" y="3896591"/>
          <a:ext cx="3740727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8</xdr:row>
      <xdr:rowOff>123825</xdr:rowOff>
    </xdr:from>
    <xdr:to>
      <xdr:col>20</xdr:col>
      <xdr:colOff>28575</xdr:colOff>
      <xdr:row>8</xdr:row>
      <xdr:rowOff>123825</xdr:rowOff>
    </xdr:to>
    <xdr:cxnSp macro="">
      <xdr:nvCxnSpPr>
        <xdr:cNvPr id="10" name="ลูกศรเชื่อมต่อแบบตรง 9"/>
        <xdr:cNvCxnSpPr/>
      </xdr:nvCxnSpPr>
      <xdr:spPr>
        <a:xfrm>
          <a:off x="6457950" y="8296275"/>
          <a:ext cx="3552825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76</xdr:row>
      <xdr:rowOff>123825</xdr:rowOff>
    </xdr:from>
    <xdr:to>
      <xdr:col>20</xdr:col>
      <xdr:colOff>28575</xdr:colOff>
      <xdr:row>76</xdr:row>
      <xdr:rowOff>123825</xdr:rowOff>
    </xdr:to>
    <xdr:cxnSp macro="">
      <xdr:nvCxnSpPr>
        <xdr:cNvPr id="7" name="ลูกศรเชื่อมต่อแบบตรง 6"/>
        <xdr:cNvCxnSpPr/>
      </xdr:nvCxnSpPr>
      <xdr:spPr>
        <a:xfrm>
          <a:off x="6548005" y="14134234"/>
          <a:ext cx="354243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99</xdr:row>
      <xdr:rowOff>123825</xdr:rowOff>
    </xdr:from>
    <xdr:to>
      <xdr:col>20</xdr:col>
      <xdr:colOff>28575</xdr:colOff>
      <xdr:row>99</xdr:row>
      <xdr:rowOff>123825</xdr:rowOff>
    </xdr:to>
    <xdr:cxnSp macro="">
      <xdr:nvCxnSpPr>
        <xdr:cNvPr id="13" name="ลูกศรเชื่อมต่อแบบตรง 12"/>
        <xdr:cNvCxnSpPr/>
      </xdr:nvCxnSpPr>
      <xdr:spPr>
        <a:xfrm>
          <a:off x="6548005" y="20126325"/>
          <a:ext cx="354243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122</xdr:row>
      <xdr:rowOff>123825</xdr:rowOff>
    </xdr:from>
    <xdr:to>
      <xdr:col>20</xdr:col>
      <xdr:colOff>28575</xdr:colOff>
      <xdr:row>122</xdr:row>
      <xdr:rowOff>123825</xdr:rowOff>
    </xdr:to>
    <xdr:cxnSp macro="">
      <xdr:nvCxnSpPr>
        <xdr:cNvPr id="16" name="ลูกศรเชื่อมต่อแบบตรง 15"/>
        <xdr:cNvCxnSpPr/>
      </xdr:nvCxnSpPr>
      <xdr:spPr>
        <a:xfrm>
          <a:off x="6548005" y="26118416"/>
          <a:ext cx="354243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30</xdr:row>
      <xdr:rowOff>123825</xdr:rowOff>
    </xdr:from>
    <xdr:to>
      <xdr:col>20</xdr:col>
      <xdr:colOff>28575</xdr:colOff>
      <xdr:row>30</xdr:row>
      <xdr:rowOff>123825</xdr:rowOff>
    </xdr:to>
    <xdr:cxnSp macro="">
      <xdr:nvCxnSpPr>
        <xdr:cNvPr id="18" name="ลูกศรเชื่อมต่อแบบตรง 17"/>
        <xdr:cNvCxnSpPr/>
      </xdr:nvCxnSpPr>
      <xdr:spPr>
        <a:xfrm>
          <a:off x="6548005" y="2132734"/>
          <a:ext cx="354243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35</xdr:row>
      <xdr:rowOff>129886</xdr:rowOff>
    </xdr:from>
    <xdr:to>
      <xdr:col>20</xdr:col>
      <xdr:colOff>9525</xdr:colOff>
      <xdr:row>35</xdr:row>
      <xdr:rowOff>129886</xdr:rowOff>
    </xdr:to>
    <xdr:cxnSp macro="">
      <xdr:nvCxnSpPr>
        <xdr:cNvPr id="19" name="ลูกศรเชื่อมต่อแบบตรง 18"/>
        <xdr:cNvCxnSpPr/>
      </xdr:nvCxnSpPr>
      <xdr:spPr>
        <a:xfrm>
          <a:off x="6528955" y="3446318"/>
          <a:ext cx="354243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53</xdr:row>
      <xdr:rowOff>123825</xdr:rowOff>
    </xdr:from>
    <xdr:to>
      <xdr:col>20</xdr:col>
      <xdr:colOff>28575</xdr:colOff>
      <xdr:row>53</xdr:row>
      <xdr:rowOff>123825</xdr:rowOff>
    </xdr:to>
    <xdr:cxnSp macro="">
      <xdr:nvCxnSpPr>
        <xdr:cNvPr id="14" name="ลูกศรเชื่อมต่อแบบตรง 13"/>
        <xdr:cNvCxnSpPr/>
      </xdr:nvCxnSpPr>
      <xdr:spPr>
        <a:xfrm>
          <a:off x="6548005" y="7934325"/>
          <a:ext cx="354243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145</xdr:row>
      <xdr:rowOff>123825</xdr:rowOff>
    </xdr:from>
    <xdr:to>
      <xdr:col>20</xdr:col>
      <xdr:colOff>28575</xdr:colOff>
      <xdr:row>145</xdr:row>
      <xdr:rowOff>123825</xdr:rowOff>
    </xdr:to>
    <xdr:cxnSp macro="">
      <xdr:nvCxnSpPr>
        <xdr:cNvPr id="12" name="ลูกศรเชื่อมต่อแบบตรง 11"/>
        <xdr:cNvCxnSpPr/>
      </xdr:nvCxnSpPr>
      <xdr:spPr>
        <a:xfrm>
          <a:off x="6548005" y="31937325"/>
          <a:ext cx="354243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5"/>
  <sheetViews>
    <sheetView tabSelected="1" topLeftCell="A22" zoomScale="110" zoomScaleNormal="110" workbookViewId="0">
      <selection activeCell="T35" sqref="T35"/>
    </sheetView>
  </sheetViews>
  <sheetFormatPr defaultColWidth="9.125" defaultRowHeight="20.25" x14ac:dyDescent="0.3"/>
  <cols>
    <col min="1" max="1" width="4.625" style="1" customWidth="1"/>
    <col min="2" max="2" width="5.625" style="13" customWidth="1"/>
    <col min="3" max="3" width="20.625" style="1" customWidth="1"/>
    <col min="4" max="4" width="20.625" style="6" customWidth="1"/>
    <col min="5" max="5" width="12.625" style="50" customWidth="1"/>
    <col min="6" max="7" width="11.625" style="13" customWidth="1"/>
    <col min="8" max="19" width="3.625" style="1" customWidth="1"/>
    <col min="20" max="16384" width="9.125" style="1"/>
  </cols>
  <sheetData>
    <row r="1" spans="1:19" ht="15" customHeight="1" x14ac:dyDescent="0.3">
      <c r="D1" s="1"/>
    </row>
    <row r="2" spans="1:19" x14ac:dyDescent="0.3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4"/>
      <c r="Q2" s="95" t="s">
        <v>121</v>
      </c>
      <c r="R2" s="96"/>
      <c r="S2" s="97"/>
    </row>
    <row r="3" spans="1:19" x14ac:dyDescent="0.3">
      <c r="A3" s="93" t="s">
        <v>244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</row>
    <row r="4" spans="1:19" x14ac:dyDescent="0.3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</row>
    <row r="5" spans="1:19" ht="15" customHeight="1" x14ac:dyDescent="0.3">
      <c r="B5" s="47"/>
      <c r="C5" s="47"/>
      <c r="D5" s="47"/>
      <c r="E5" s="8"/>
      <c r="F5" s="47"/>
      <c r="G5" s="47"/>
      <c r="H5" s="47"/>
    </row>
    <row r="6" spans="1:19" x14ac:dyDescent="0.3">
      <c r="A6" s="51"/>
      <c r="B6" s="98" t="s">
        <v>2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19" x14ac:dyDescent="0.3">
      <c r="B7" s="99" t="s">
        <v>187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</row>
    <row r="8" spans="1:19" x14ac:dyDescent="0.3">
      <c r="B8" s="3" t="s">
        <v>18</v>
      </c>
      <c r="C8" s="7" t="s">
        <v>19</v>
      </c>
      <c r="D8" s="7" t="s">
        <v>22</v>
      </c>
      <c r="E8" s="9" t="s">
        <v>4</v>
      </c>
      <c r="F8" s="3" t="s">
        <v>21</v>
      </c>
      <c r="G8" s="3" t="s">
        <v>163</v>
      </c>
      <c r="H8" s="95" t="s">
        <v>189</v>
      </c>
      <c r="I8" s="96"/>
      <c r="J8" s="97"/>
      <c r="K8" s="95" t="s">
        <v>252</v>
      </c>
      <c r="L8" s="96"/>
      <c r="M8" s="96"/>
      <c r="N8" s="96"/>
      <c r="O8" s="96"/>
      <c r="P8" s="96"/>
      <c r="Q8" s="96"/>
      <c r="R8" s="96"/>
      <c r="S8" s="97"/>
    </row>
    <row r="9" spans="1:19" ht="20.25" customHeight="1" x14ac:dyDescent="0.3">
      <c r="B9" s="4" t="s">
        <v>17</v>
      </c>
      <c r="C9" s="4"/>
      <c r="D9" s="4" t="s">
        <v>19</v>
      </c>
      <c r="E9" s="10" t="s">
        <v>162</v>
      </c>
      <c r="F9" s="4" t="s">
        <v>20</v>
      </c>
      <c r="G9" s="4" t="s">
        <v>175</v>
      </c>
      <c r="H9" s="31" t="s">
        <v>5</v>
      </c>
      <c r="I9" s="32" t="s">
        <v>6</v>
      </c>
      <c r="J9" s="32" t="s">
        <v>7</v>
      </c>
      <c r="K9" s="32" t="s">
        <v>8</v>
      </c>
      <c r="L9" s="32" t="s">
        <v>9</v>
      </c>
      <c r="M9" s="32" t="s">
        <v>10</v>
      </c>
      <c r="N9" s="32" t="s">
        <v>11</v>
      </c>
      <c r="O9" s="32" t="s">
        <v>12</v>
      </c>
      <c r="P9" s="32" t="s">
        <v>13</v>
      </c>
      <c r="Q9" s="32" t="s">
        <v>14</v>
      </c>
      <c r="R9" s="32" t="s">
        <v>15</v>
      </c>
      <c r="S9" s="32" t="s">
        <v>16</v>
      </c>
    </row>
    <row r="10" spans="1:19" x14ac:dyDescent="0.3">
      <c r="B10" s="5"/>
      <c r="C10" s="5"/>
      <c r="D10" s="5"/>
      <c r="E10" s="11"/>
      <c r="F10" s="5"/>
      <c r="G10" s="5" t="s">
        <v>174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x14ac:dyDescent="0.3">
      <c r="B11" s="80">
        <v>1</v>
      </c>
      <c r="C11" s="82" t="s">
        <v>238</v>
      </c>
      <c r="D11" s="82" t="s">
        <v>283</v>
      </c>
      <c r="E11" s="88">
        <v>414000</v>
      </c>
      <c r="F11" s="80" t="s">
        <v>55</v>
      </c>
      <c r="G11" s="80" t="s">
        <v>124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3">
      <c r="B12" s="17"/>
      <c r="C12" s="15" t="s">
        <v>234</v>
      </c>
      <c r="D12" s="15" t="s">
        <v>183</v>
      </c>
      <c r="E12" s="16"/>
      <c r="F12" s="17" t="s">
        <v>43</v>
      </c>
      <c r="G12" s="17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x14ac:dyDescent="0.3">
      <c r="B13" s="17"/>
      <c r="C13" s="15" t="s">
        <v>282</v>
      </c>
      <c r="D13" s="15" t="s">
        <v>284</v>
      </c>
      <c r="E13" s="16"/>
      <c r="F13" s="17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19" x14ac:dyDescent="0.3">
      <c r="B14" s="17"/>
      <c r="C14" s="15" t="s">
        <v>186</v>
      </c>
      <c r="D14" s="15" t="s">
        <v>184</v>
      </c>
      <c r="E14" s="16"/>
      <c r="F14" s="17"/>
      <c r="G14" s="17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x14ac:dyDescent="0.3">
      <c r="B15" s="17"/>
      <c r="C15" s="15"/>
      <c r="D15" s="15" t="s">
        <v>178</v>
      </c>
      <c r="E15" s="16"/>
      <c r="F15" s="17"/>
      <c r="G15" s="17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19" x14ac:dyDescent="0.3">
      <c r="B16" s="17"/>
      <c r="C16" s="15"/>
      <c r="D16" s="15" t="s">
        <v>186</v>
      </c>
      <c r="E16" s="16"/>
      <c r="F16" s="17"/>
      <c r="G16" s="17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3">
      <c r="B17" s="17"/>
      <c r="C17" s="15"/>
      <c r="D17" s="15"/>
      <c r="E17" s="16"/>
      <c r="F17" s="17"/>
      <c r="G17" s="17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3">
      <c r="B18" s="17">
        <v>2</v>
      </c>
      <c r="C18" s="15" t="s">
        <v>238</v>
      </c>
      <c r="D18" s="53" t="s">
        <v>286</v>
      </c>
      <c r="E18" s="16">
        <v>258000</v>
      </c>
      <c r="F18" s="17" t="s">
        <v>55</v>
      </c>
      <c r="G18" s="17" t="s">
        <v>124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3">
      <c r="B19" s="17"/>
      <c r="C19" s="15" t="s">
        <v>234</v>
      </c>
      <c r="D19" s="15" t="s">
        <v>183</v>
      </c>
      <c r="E19" s="16"/>
      <c r="F19" s="17" t="s">
        <v>43</v>
      </c>
      <c r="G19" s="17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B20" s="17"/>
      <c r="C20" s="15" t="s">
        <v>285</v>
      </c>
      <c r="D20" s="15" t="s">
        <v>287</v>
      </c>
      <c r="E20" s="16"/>
      <c r="F20" s="17"/>
      <c r="G20" s="17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x14ac:dyDescent="0.3">
      <c r="B21" s="17"/>
      <c r="C21" s="15" t="s">
        <v>178</v>
      </c>
      <c r="D21" s="15" t="s">
        <v>184</v>
      </c>
      <c r="E21" s="16"/>
      <c r="F21" s="17"/>
      <c r="G21" s="17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1:19" x14ac:dyDescent="0.3">
      <c r="B22" s="17"/>
      <c r="C22" s="15" t="s">
        <v>188</v>
      </c>
      <c r="D22" s="15" t="s">
        <v>178</v>
      </c>
      <c r="E22" s="16"/>
      <c r="F22" s="17"/>
      <c r="G22" s="17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1:19" x14ac:dyDescent="0.3">
      <c r="B23" s="54"/>
      <c r="C23" s="55"/>
      <c r="D23" s="55" t="s">
        <v>188</v>
      </c>
      <c r="E23" s="56"/>
      <c r="F23" s="54"/>
      <c r="G23" s="54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</row>
    <row r="24" spans="1:19" x14ac:dyDescent="0.3">
      <c r="B24" s="92">
        <v>8</v>
      </c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</row>
    <row r="25" spans="1:19" x14ac:dyDescent="0.3">
      <c r="A25" s="93" t="s">
        <v>1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4"/>
      <c r="Q25" s="95" t="s">
        <v>121</v>
      </c>
      <c r="R25" s="96"/>
      <c r="S25" s="97"/>
    </row>
    <row r="26" spans="1:19" x14ac:dyDescent="0.3">
      <c r="A26" s="93" t="s">
        <v>244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</row>
    <row r="27" spans="1:19" x14ac:dyDescent="0.3">
      <c r="A27" s="93" t="s">
        <v>0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</row>
    <row r="28" spans="1:19" ht="15" customHeight="1" x14ac:dyDescent="0.3">
      <c r="B28" s="47"/>
      <c r="C28" s="47"/>
      <c r="D28" s="47"/>
      <c r="E28" s="8"/>
      <c r="F28" s="47"/>
      <c r="G28" s="47"/>
      <c r="H28" s="47"/>
    </row>
    <row r="29" spans="1:19" x14ac:dyDescent="0.3">
      <c r="A29" s="51"/>
      <c r="B29" s="98" t="s">
        <v>2</v>
      </c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</row>
    <row r="30" spans="1:19" x14ac:dyDescent="0.3">
      <c r="B30" s="99" t="s">
        <v>187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</row>
    <row r="31" spans="1:19" x14ac:dyDescent="0.3">
      <c r="B31" s="3" t="s">
        <v>18</v>
      </c>
      <c r="C31" s="7" t="s">
        <v>19</v>
      </c>
      <c r="D31" s="7" t="s">
        <v>22</v>
      </c>
      <c r="E31" s="9" t="s">
        <v>4</v>
      </c>
      <c r="F31" s="3" t="s">
        <v>21</v>
      </c>
      <c r="G31" s="3" t="s">
        <v>163</v>
      </c>
      <c r="H31" s="95" t="s">
        <v>189</v>
      </c>
      <c r="I31" s="96"/>
      <c r="J31" s="97"/>
      <c r="K31" s="95" t="s">
        <v>252</v>
      </c>
      <c r="L31" s="96"/>
      <c r="M31" s="96"/>
      <c r="N31" s="96"/>
      <c r="O31" s="96"/>
      <c r="P31" s="96"/>
      <c r="Q31" s="96"/>
      <c r="R31" s="96"/>
      <c r="S31" s="97"/>
    </row>
    <row r="32" spans="1:19" ht="20.25" customHeight="1" x14ac:dyDescent="0.3">
      <c r="B32" s="4" t="s">
        <v>17</v>
      </c>
      <c r="C32" s="4"/>
      <c r="D32" s="4" t="s">
        <v>19</v>
      </c>
      <c r="E32" s="10" t="s">
        <v>162</v>
      </c>
      <c r="F32" s="4" t="s">
        <v>20</v>
      </c>
      <c r="G32" s="4" t="s">
        <v>175</v>
      </c>
      <c r="H32" s="31" t="s">
        <v>5</v>
      </c>
      <c r="I32" s="32" t="s">
        <v>6</v>
      </c>
      <c r="J32" s="32" t="s">
        <v>7</v>
      </c>
      <c r="K32" s="32" t="s">
        <v>8</v>
      </c>
      <c r="L32" s="32" t="s">
        <v>9</v>
      </c>
      <c r="M32" s="32" t="s">
        <v>10</v>
      </c>
      <c r="N32" s="32" t="s">
        <v>11</v>
      </c>
      <c r="O32" s="32" t="s">
        <v>12</v>
      </c>
      <c r="P32" s="32" t="s">
        <v>13</v>
      </c>
      <c r="Q32" s="32" t="s">
        <v>14</v>
      </c>
      <c r="R32" s="32" t="s">
        <v>15</v>
      </c>
      <c r="S32" s="32" t="s">
        <v>16</v>
      </c>
    </row>
    <row r="33" spans="2:19" x14ac:dyDescent="0.3">
      <c r="B33" s="5"/>
      <c r="C33" s="5"/>
      <c r="D33" s="5"/>
      <c r="E33" s="11"/>
      <c r="F33" s="5"/>
      <c r="G33" s="5" t="s">
        <v>174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2:19" x14ac:dyDescent="0.3">
      <c r="B34" s="80">
        <v>3</v>
      </c>
      <c r="C34" s="82" t="s">
        <v>238</v>
      </c>
      <c r="D34" s="104" t="s">
        <v>290</v>
      </c>
      <c r="E34" s="88">
        <v>215000</v>
      </c>
      <c r="F34" s="80" t="s">
        <v>55</v>
      </c>
      <c r="G34" s="80" t="s">
        <v>124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2:19" x14ac:dyDescent="0.3">
      <c r="B35" s="17"/>
      <c r="C35" s="15" t="s">
        <v>234</v>
      </c>
      <c r="D35" s="15" t="s">
        <v>183</v>
      </c>
      <c r="E35" s="16"/>
      <c r="F35" s="17" t="s">
        <v>185</v>
      </c>
      <c r="G35" s="17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2:19" x14ac:dyDescent="0.3">
      <c r="B36" s="17"/>
      <c r="C36" s="15" t="s">
        <v>288</v>
      </c>
      <c r="D36" s="15" t="s">
        <v>291</v>
      </c>
      <c r="E36" s="16"/>
      <c r="F36" s="17"/>
      <c r="G36" s="17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2:19" x14ac:dyDescent="0.3">
      <c r="B37" s="17"/>
      <c r="C37" s="15" t="s">
        <v>289</v>
      </c>
      <c r="D37" s="15" t="s">
        <v>184</v>
      </c>
      <c r="E37" s="16"/>
      <c r="F37" s="17"/>
      <c r="G37" s="17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2:19" x14ac:dyDescent="0.3">
      <c r="B38" s="17"/>
      <c r="C38" s="15" t="s">
        <v>188</v>
      </c>
      <c r="D38" s="15" t="s">
        <v>178</v>
      </c>
      <c r="E38" s="16"/>
      <c r="F38" s="17"/>
      <c r="G38" s="17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2:19" x14ac:dyDescent="0.3">
      <c r="B39" s="17"/>
      <c r="C39" s="15"/>
      <c r="D39" s="15" t="s">
        <v>188</v>
      </c>
      <c r="E39" s="16"/>
      <c r="F39" s="17"/>
      <c r="G39" s="17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2:19" x14ac:dyDescent="0.3">
      <c r="B40" s="17"/>
      <c r="C40" s="15"/>
      <c r="D40" s="15"/>
      <c r="E40" s="16"/>
      <c r="F40" s="17"/>
      <c r="G40" s="17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2:19" x14ac:dyDescent="0.3">
      <c r="B41" s="17">
        <v>4</v>
      </c>
      <c r="C41" s="15" t="s">
        <v>292</v>
      </c>
      <c r="D41" s="53" t="s">
        <v>296</v>
      </c>
      <c r="E41" s="16">
        <v>116000</v>
      </c>
      <c r="F41" s="17" t="s">
        <v>55</v>
      </c>
      <c r="G41" s="17" t="s">
        <v>124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2:19" x14ac:dyDescent="0.3">
      <c r="B42" s="17"/>
      <c r="C42" s="15" t="s">
        <v>234</v>
      </c>
      <c r="D42" s="15" t="s">
        <v>183</v>
      </c>
      <c r="E42" s="16"/>
      <c r="F42" s="17" t="s">
        <v>185</v>
      </c>
      <c r="G42" s="17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</row>
    <row r="43" spans="2:19" x14ac:dyDescent="0.3">
      <c r="B43" s="17"/>
      <c r="C43" s="15" t="s">
        <v>293</v>
      </c>
      <c r="D43" s="15" t="s">
        <v>297</v>
      </c>
      <c r="E43" s="16"/>
      <c r="F43" s="17"/>
      <c r="G43" s="17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</row>
    <row r="44" spans="2:19" x14ac:dyDescent="0.3">
      <c r="B44" s="17"/>
      <c r="C44" s="15" t="s">
        <v>294</v>
      </c>
      <c r="D44" s="15" t="s">
        <v>184</v>
      </c>
      <c r="E44" s="16"/>
      <c r="F44" s="17"/>
      <c r="G44" s="17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2:19" x14ac:dyDescent="0.3">
      <c r="B45" s="17"/>
      <c r="C45" s="15" t="s">
        <v>295</v>
      </c>
      <c r="D45" s="15" t="s">
        <v>178</v>
      </c>
      <c r="E45" s="16"/>
      <c r="F45" s="17"/>
      <c r="G45" s="17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</row>
    <row r="46" spans="2:19" x14ac:dyDescent="0.3">
      <c r="B46" s="17"/>
      <c r="C46" s="15"/>
      <c r="D46" s="15" t="s">
        <v>295</v>
      </c>
      <c r="E46" s="16"/>
      <c r="F46" s="17"/>
      <c r="G46" s="17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</row>
    <row r="47" spans="2:19" x14ac:dyDescent="0.3">
      <c r="B47" s="54"/>
      <c r="C47" s="55"/>
      <c r="D47" s="55"/>
      <c r="E47" s="56"/>
      <c r="F47" s="54"/>
      <c r="G47" s="54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</row>
    <row r="48" spans="2:19" x14ac:dyDescent="0.3">
      <c r="B48" s="101">
        <v>9</v>
      </c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3"/>
    </row>
    <row r="49" spans="1:19" x14ac:dyDescent="0.3">
      <c r="A49" s="93" t="s">
        <v>1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4"/>
      <c r="Q49" s="95" t="s">
        <v>121</v>
      </c>
      <c r="R49" s="96"/>
      <c r="S49" s="97"/>
    </row>
    <row r="50" spans="1:19" x14ac:dyDescent="0.3">
      <c r="A50" s="93" t="s">
        <v>244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</row>
    <row r="51" spans="1:19" x14ac:dyDescent="0.3">
      <c r="A51" s="93" t="s">
        <v>0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</row>
    <row r="52" spans="1:19" ht="15" customHeight="1" x14ac:dyDescent="0.3">
      <c r="B52" s="47"/>
      <c r="C52" s="47"/>
      <c r="D52" s="47"/>
      <c r="E52" s="8"/>
      <c r="F52" s="47"/>
      <c r="G52" s="47"/>
      <c r="H52" s="47"/>
    </row>
    <row r="53" spans="1:19" x14ac:dyDescent="0.3">
      <c r="A53" s="51"/>
      <c r="B53" s="98" t="s">
        <v>2</v>
      </c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</row>
    <row r="54" spans="1:19" x14ac:dyDescent="0.3">
      <c r="B54" s="99" t="s">
        <v>187</v>
      </c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</row>
    <row r="55" spans="1:19" x14ac:dyDescent="0.3">
      <c r="B55" s="3" t="s">
        <v>18</v>
      </c>
      <c r="C55" s="7" t="s">
        <v>19</v>
      </c>
      <c r="D55" s="7" t="s">
        <v>22</v>
      </c>
      <c r="E55" s="9" t="s">
        <v>4</v>
      </c>
      <c r="F55" s="3" t="s">
        <v>21</v>
      </c>
      <c r="G55" s="3" t="s">
        <v>163</v>
      </c>
      <c r="H55" s="95" t="s">
        <v>189</v>
      </c>
      <c r="I55" s="96"/>
      <c r="J55" s="97"/>
      <c r="K55" s="95" t="s">
        <v>252</v>
      </c>
      <c r="L55" s="96"/>
      <c r="M55" s="96"/>
      <c r="N55" s="96"/>
      <c r="O55" s="96"/>
      <c r="P55" s="96"/>
      <c r="Q55" s="96"/>
      <c r="R55" s="96"/>
      <c r="S55" s="97"/>
    </row>
    <row r="56" spans="1:19" ht="20.25" customHeight="1" x14ac:dyDescent="0.3">
      <c r="B56" s="4" t="s">
        <v>17</v>
      </c>
      <c r="C56" s="4"/>
      <c r="D56" s="4" t="s">
        <v>19</v>
      </c>
      <c r="E56" s="10" t="s">
        <v>162</v>
      </c>
      <c r="F56" s="4" t="s">
        <v>20</v>
      </c>
      <c r="G56" s="4" t="s">
        <v>175</v>
      </c>
      <c r="H56" s="31" t="s">
        <v>5</v>
      </c>
      <c r="I56" s="32" t="s">
        <v>6</v>
      </c>
      <c r="J56" s="32" t="s">
        <v>7</v>
      </c>
      <c r="K56" s="32" t="s">
        <v>8</v>
      </c>
      <c r="L56" s="32" t="s">
        <v>9</v>
      </c>
      <c r="M56" s="32" t="s">
        <v>10</v>
      </c>
      <c r="N56" s="32" t="s">
        <v>11</v>
      </c>
      <c r="O56" s="32" t="s">
        <v>12</v>
      </c>
      <c r="P56" s="32" t="s">
        <v>13</v>
      </c>
      <c r="Q56" s="32" t="s">
        <v>14</v>
      </c>
      <c r="R56" s="32" t="s">
        <v>15</v>
      </c>
      <c r="S56" s="32" t="s">
        <v>16</v>
      </c>
    </row>
    <row r="57" spans="1:19" x14ac:dyDescent="0.3">
      <c r="B57" s="5"/>
      <c r="C57" s="5"/>
      <c r="D57" s="5"/>
      <c r="E57" s="11"/>
      <c r="F57" s="5"/>
      <c r="G57" s="5" t="s">
        <v>174</v>
      </c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x14ac:dyDescent="0.3">
      <c r="B58" s="14">
        <v>5</v>
      </c>
      <c r="C58" s="15" t="s">
        <v>238</v>
      </c>
      <c r="D58" s="53" t="s">
        <v>303</v>
      </c>
      <c r="E58" s="16">
        <v>99000</v>
      </c>
      <c r="F58" s="17" t="s">
        <v>55</v>
      </c>
      <c r="G58" s="17" t="s">
        <v>124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x14ac:dyDescent="0.3">
      <c r="B59" s="17"/>
      <c r="C59" s="15" t="s">
        <v>298</v>
      </c>
      <c r="D59" s="15" t="s">
        <v>184</v>
      </c>
      <c r="E59" s="16"/>
      <c r="F59" s="17" t="s">
        <v>185</v>
      </c>
      <c r="G59" s="17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</row>
    <row r="60" spans="1:19" x14ac:dyDescent="0.3">
      <c r="B60" s="17"/>
      <c r="C60" s="15" t="s">
        <v>299</v>
      </c>
      <c r="D60" s="15" t="s">
        <v>178</v>
      </c>
      <c r="E60" s="16"/>
      <c r="F60" s="17"/>
      <c r="G60" s="17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</row>
    <row r="61" spans="1:19" x14ac:dyDescent="0.3">
      <c r="B61" s="17"/>
      <c r="C61" s="15" t="s">
        <v>186</v>
      </c>
      <c r="D61" s="15" t="s">
        <v>186</v>
      </c>
      <c r="E61" s="16"/>
      <c r="F61" s="17"/>
      <c r="G61" s="17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</row>
    <row r="62" spans="1:19" x14ac:dyDescent="0.3">
      <c r="B62" s="17"/>
      <c r="C62" s="15"/>
      <c r="D62" s="15"/>
      <c r="E62" s="16"/>
      <c r="F62" s="17"/>
      <c r="G62" s="17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3">
      <c r="B63" s="17"/>
      <c r="C63" s="15"/>
      <c r="D63" s="15"/>
      <c r="E63" s="16"/>
      <c r="F63" s="17"/>
      <c r="G63" s="17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</row>
    <row r="64" spans="1:19" x14ac:dyDescent="0.3">
      <c r="B64" s="14">
        <v>6</v>
      </c>
      <c r="C64" s="15" t="s">
        <v>238</v>
      </c>
      <c r="D64" s="53" t="s">
        <v>300</v>
      </c>
      <c r="E64" s="16">
        <v>111000</v>
      </c>
      <c r="F64" s="17" t="s">
        <v>55</v>
      </c>
      <c r="G64" s="17" t="s">
        <v>124</v>
      </c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</row>
    <row r="65" spans="1:19" x14ac:dyDescent="0.3">
      <c r="B65" s="17"/>
      <c r="C65" s="15" t="s">
        <v>298</v>
      </c>
      <c r="D65" s="15" t="s">
        <v>184</v>
      </c>
      <c r="E65" s="16"/>
      <c r="F65" s="17" t="s">
        <v>185</v>
      </c>
      <c r="G65" s="17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</row>
    <row r="66" spans="1:19" x14ac:dyDescent="0.3">
      <c r="B66" s="17"/>
      <c r="C66" s="15" t="s">
        <v>301</v>
      </c>
      <c r="D66" s="15" t="s">
        <v>178</v>
      </c>
      <c r="E66" s="16"/>
      <c r="F66" s="17"/>
      <c r="G66" s="17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</row>
    <row r="67" spans="1:19" x14ac:dyDescent="0.3">
      <c r="B67" s="17"/>
      <c r="C67" s="15" t="s">
        <v>186</v>
      </c>
      <c r="D67" s="15" t="s">
        <v>186</v>
      </c>
      <c r="E67" s="16"/>
      <c r="F67" s="17"/>
      <c r="G67" s="17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</row>
    <row r="68" spans="1:19" x14ac:dyDescent="0.3">
      <c r="B68" s="17"/>
      <c r="C68" s="15"/>
      <c r="D68" s="15"/>
      <c r="E68" s="16"/>
      <c r="F68" s="17"/>
      <c r="G68" s="17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</row>
    <row r="69" spans="1:19" x14ac:dyDescent="0.3">
      <c r="B69" s="21"/>
      <c r="C69" s="15"/>
      <c r="D69" s="15"/>
      <c r="E69" s="23"/>
      <c r="F69" s="21"/>
      <c r="G69" s="21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</row>
    <row r="70" spans="1:19" x14ac:dyDescent="0.3">
      <c r="B70" s="21"/>
      <c r="C70" s="15"/>
      <c r="D70" s="15"/>
      <c r="E70" s="23"/>
      <c r="F70" s="21"/>
      <c r="G70" s="21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</row>
    <row r="71" spans="1:19" x14ac:dyDescent="0.3">
      <c r="B71" s="21"/>
      <c r="C71" s="22"/>
      <c r="D71" s="22"/>
      <c r="E71" s="23"/>
      <c r="F71" s="21"/>
      <c r="G71" s="21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</row>
    <row r="72" spans="1:19" x14ac:dyDescent="0.3">
      <c r="B72" s="92">
        <v>10</v>
      </c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</row>
    <row r="73" spans="1:19" x14ac:dyDescent="0.3">
      <c r="A73" s="93" t="s">
        <v>1</v>
      </c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4"/>
      <c r="Q73" s="95" t="s">
        <v>121</v>
      </c>
      <c r="R73" s="96"/>
      <c r="S73" s="97"/>
    </row>
    <row r="74" spans="1:19" x14ac:dyDescent="0.3">
      <c r="A74" s="93" t="s">
        <v>244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</row>
    <row r="75" spans="1:19" x14ac:dyDescent="0.3">
      <c r="A75" s="93" t="s">
        <v>0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</row>
    <row r="76" spans="1:19" ht="15" customHeight="1" x14ac:dyDescent="0.3">
      <c r="B76" s="47"/>
      <c r="C76" s="47"/>
      <c r="D76" s="47"/>
      <c r="E76" s="8"/>
      <c r="F76" s="47"/>
      <c r="G76" s="47"/>
      <c r="H76" s="47"/>
    </row>
    <row r="77" spans="1:19" x14ac:dyDescent="0.3">
      <c r="A77" s="51"/>
      <c r="B77" s="98" t="s">
        <v>2</v>
      </c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</row>
    <row r="78" spans="1:19" x14ac:dyDescent="0.3">
      <c r="B78" s="99" t="s">
        <v>187</v>
      </c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</row>
    <row r="79" spans="1:19" x14ac:dyDescent="0.3">
      <c r="B79" s="3" t="s">
        <v>18</v>
      </c>
      <c r="C79" s="7" t="s">
        <v>19</v>
      </c>
      <c r="D79" s="7" t="s">
        <v>22</v>
      </c>
      <c r="E79" s="9" t="s">
        <v>4</v>
      </c>
      <c r="F79" s="3" t="s">
        <v>21</v>
      </c>
      <c r="G79" s="3" t="s">
        <v>163</v>
      </c>
      <c r="H79" s="95" t="s">
        <v>189</v>
      </c>
      <c r="I79" s="96"/>
      <c r="J79" s="97"/>
      <c r="K79" s="95" t="s">
        <v>252</v>
      </c>
      <c r="L79" s="96"/>
      <c r="M79" s="96"/>
      <c r="N79" s="96"/>
      <c r="O79" s="96"/>
      <c r="P79" s="96"/>
      <c r="Q79" s="96"/>
      <c r="R79" s="96"/>
      <c r="S79" s="97"/>
    </row>
    <row r="80" spans="1:19" ht="20.25" customHeight="1" x14ac:dyDescent="0.3">
      <c r="B80" s="4" t="s">
        <v>17</v>
      </c>
      <c r="C80" s="4"/>
      <c r="D80" s="4" t="s">
        <v>19</v>
      </c>
      <c r="E80" s="10" t="s">
        <v>162</v>
      </c>
      <c r="F80" s="4" t="s">
        <v>20</v>
      </c>
      <c r="G80" s="4" t="s">
        <v>175</v>
      </c>
      <c r="H80" s="31" t="s">
        <v>5</v>
      </c>
      <c r="I80" s="32" t="s">
        <v>6</v>
      </c>
      <c r="J80" s="32" t="s">
        <v>7</v>
      </c>
      <c r="K80" s="32" t="s">
        <v>8</v>
      </c>
      <c r="L80" s="32" t="s">
        <v>9</v>
      </c>
      <c r="M80" s="32" t="s">
        <v>10</v>
      </c>
      <c r="N80" s="32" t="s">
        <v>11</v>
      </c>
      <c r="O80" s="32" t="s">
        <v>12</v>
      </c>
      <c r="P80" s="32" t="s">
        <v>13</v>
      </c>
      <c r="Q80" s="32" t="s">
        <v>14</v>
      </c>
      <c r="R80" s="32" t="s">
        <v>15</v>
      </c>
      <c r="S80" s="32" t="s">
        <v>16</v>
      </c>
    </row>
    <row r="81" spans="2:19" x14ac:dyDescent="0.3">
      <c r="B81" s="5"/>
      <c r="C81" s="5"/>
      <c r="D81" s="5"/>
      <c r="E81" s="11"/>
      <c r="F81" s="5"/>
      <c r="G81" s="5" t="s">
        <v>174</v>
      </c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</row>
    <row r="82" spans="2:19" x14ac:dyDescent="0.3">
      <c r="B82" s="14">
        <v>7</v>
      </c>
      <c r="C82" s="15" t="s">
        <v>238</v>
      </c>
      <c r="D82" s="18" t="s">
        <v>303</v>
      </c>
      <c r="E82" s="16">
        <v>82000</v>
      </c>
      <c r="F82" s="17" t="s">
        <v>55</v>
      </c>
      <c r="G82" s="17" t="s">
        <v>124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2:19" x14ac:dyDescent="0.3">
      <c r="B83" s="17"/>
      <c r="C83" s="15" t="s">
        <v>298</v>
      </c>
      <c r="D83" s="15" t="s">
        <v>183</v>
      </c>
      <c r="E83" s="16"/>
      <c r="F83" s="17" t="s">
        <v>185</v>
      </c>
      <c r="G83" s="17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</row>
    <row r="84" spans="2:19" x14ac:dyDescent="0.3">
      <c r="B84" s="17"/>
      <c r="C84" s="15" t="s">
        <v>302</v>
      </c>
      <c r="D84" s="15" t="s">
        <v>184</v>
      </c>
      <c r="E84" s="16"/>
      <c r="F84" s="17"/>
      <c r="G84" s="17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2:19" x14ac:dyDescent="0.3">
      <c r="B85" s="17"/>
      <c r="C85" s="15" t="s">
        <v>186</v>
      </c>
      <c r="D85" s="15" t="s">
        <v>178</v>
      </c>
      <c r="E85" s="16"/>
      <c r="F85" s="17"/>
      <c r="G85" s="17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</row>
    <row r="86" spans="2:19" x14ac:dyDescent="0.3">
      <c r="B86" s="17"/>
      <c r="C86" s="15"/>
      <c r="D86" s="15" t="s">
        <v>186</v>
      </c>
      <c r="E86" s="16"/>
      <c r="F86" s="17"/>
      <c r="G86" s="17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</row>
    <row r="87" spans="2:19" x14ac:dyDescent="0.3">
      <c r="B87" s="17"/>
      <c r="C87" s="15"/>
      <c r="D87" s="15"/>
      <c r="E87" s="16"/>
      <c r="F87" s="17"/>
      <c r="G87" s="17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</row>
    <row r="88" spans="2:19" x14ac:dyDescent="0.3">
      <c r="B88" s="14">
        <v>8</v>
      </c>
      <c r="C88" s="15" t="s">
        <v>235</v>
      </c>
      <c r="D88" s="18" t="s">
        <v>305</v>
      </c>
      <c r="E88" s="16">
        <v>125000</v>
      </c>
      <c r="F88" s="17" t="s">
        <v>55</v>
      </c>
      <c r="G88" s="17" t="s">
        <v>124</v>
      </c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</row>
    <row r="89" spans="2:19" x14ac:dyDescent="0.3">
      <c r="B89" s="17"/>
      <c r="C89" s="15" t="s">
        <v>304</v>
      </c>
      <c r="D89" s="15" t="s">
        <v>306</v>
      </c>
      <c r="E89" s="16"/>
      <c r="F89" s="17" t="s">
        <v>185</v>
      </c>
      <c r="G89" s="17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</row>
    <row r="90" spans="2:19" x14ac:dyDescent="0.3">
      <c r="B90" s="17"/>
      <c r="C90" s="15" t="s">
        <v>188</v>
      </c>
      <c r="D90" s="15" t="s">
        <v>307</v>
      </c>
      <c r="E90" s="16"/>
      <c r="F90" s="17"/>
      <c r="G90" s="17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</row>
    <row r="91" spans="2:19" x14ac:dyDescent="0.3">
      <c r="B91" s="17"/>
      <c r="C91" s="15"/>
      <c r="D91" s="15" t="s">
        <v>178</v>
      </c>
      <c r="E91" s="16"/>
      <c r="F91" s="17"/>
      <c r="G91" s="17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</row>
    <row r="92" spans="2:19" x14ac:dyDescent="0.3">
      <c r="B92" s="17"/>
      <c r="C92" s="15"/>
      <c r="D92" s="15" t="s">
        <v>188</v>
      </c>
      <c r="E92" s="16"/>
      <c r="F92" s="17"/>
      <c r="G92" s="17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</row>
    <row r="93" spans="2:19" x14ac:dyDescent="0.3">
      <c r="B93" s="21"/>
      <c r="C93" s="22"/>
      <c r="D93" s="22"/>
      <c r="E93" s="23"/>
      <c r="F93" s="21"/>
      <c r="G93" s="21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</row>
    <row r="94" spans="2:19" x14ac:dyDescent="0.3">
      <c r="B94" s="26" t="s">
        <v>122</v>
      </c>
      <c r="C94" s="95" t="s">
        <v>157</v>
      </c>
      <c r="D94" s="97"/>
      <c r="E94" s="57">
        <f>SUM(E82:E93,E58:E71,E34:E47,E11:E23)</f>
        <v>1420000</v>
      </c>
      <c r="F94" s="26"/>
      <c r="G94" s="26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</row>
    <row r="95" spans="2:19" x14ac:dyDescent="0.3">
      <c r="B95" s="92">
        <v>11</v>
      </c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</row>
  </sheetData>
  <mergeCells count="37">
    <mergeCell ref="B78:S78"/>
    <mergeCell ref="H79:J79"/>
    <mergeCell ref="K79:S79"/>
    <mergeCell ref="C94:D94"/>
    <mergeCell ref="B95:S95"/>
    <mergeCell ref="A73:P73"/>
    <mergeCell ref="Q73:S73"/>
    <mergeCell ref="A74:S74"/>
    <mergeCell ref="A75:S75"/>
    <mergeCell ref="B77:S77"/>
    <mergeCell ref="B54:S54"/>
    <mergeCell ref="H55:J55"/>
    <mergeCell ref="K55:S55"/>
    <mergeCell ref="B72:S72"/>
    <mergeCell ref="A49:P49"/>
    <mergeCell ref="Q49:S49"/>
    <mergeCell ref="A50:S50"/>
    <mergeCell ref="A51:S51"/>
    <mergeCell ref="B53:S53"/>
    <mergeCell ref="A2:P2"/>
    <mergeCell ref="Q2:S2"/>
    <mergeCell ref="A3:S3"/>
    <mergeCell ref="A4:S4"/>
    <mergeCell ref="H8:J8"/>
    <mergeCell ref="K8:S8"/>
    <mergeCell ref="B7:S7"/>
    <mergeCell ref="B6:S6"/>
    <mergeCell ref="B24:S24"/>
    <mergeCell ref="B48:S48"/>
    <mergeCell ref="A25:P25"/>
    <mergeCell ref="Q25:S25"/>
    <mergeCell ref="A26:S26"/>
    <mergeCell ref="A27:S27"/>
    <mergeCell ref="H31:J31"/>
    <mergeCell ref="K31:S31"/>
    <mergeCell ref="B29:S29"/>
    <mergeCell ref="B30:S30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0"/>
  <sheetViews>
    <sheetView topLeftCell="A217" zoomScale="115" zoomScaleNormal="115" workbookViewId="0">
      <selection activeCell="A216" sqref="A216:S238"/>
    </sheetView>
  </sheetViews>
  <sheetFormatPr defaultColWidth="9.125" defaultRowHeight="20.25" x14ac:dyDescent="0.3"/>
  <cols>
    <col min="1" max="1" width="4.625" style="1" customWidth="1"/>
    <col min="2" max="2" width="5.625" style="1" customWidth="1"/>
    <col min="3" max="3" width="20.625" style="1" customWidth="1"/>
    <col min="4" max="4" width="20.625" style="6" customWidth="1"/>
    <col min="5" max="5" width="11.625" style="6" customWidth="1"/>
    <col min="6" max="7" width="11.625" style="13" customWidth="1"/>
    <col min="8" max="19" width="3.625" style="1" customWidth="1"/>
    <col min="20" max="16384" width="9.125" style="1"/>
  </cols>
  <sheetData>
    <row r="1" spans="1:19" x14ac:dyDescent="0.3">
      <c r="A1" s="93" t="s">
        <v>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5" t="s">
        <v>121</v>
      </c>
      <c r="R1" s="96"/>
      <c r="S1" s="97"/>
    </row>
    <row r="2" spans="1:19" x14ac:dyDescent="0.3">
      <c r="A2" s="93" t="s">
        <v>244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3" spans="1:19" x14ac:dyDescent="0.3">
      <c r="A3" s="93" t="s">
        <v>0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</row>
    <row r="4" spans="1:19" ht="15" customHeight="1" x14ac:dyDescent="0.3">
      <c r="B4" s="47"/>
      <c r="C4" s="47"/>
      <c r="D4" s="47"/>
      <c r="E4" s="8"/>
      <c r="F4" s="47"/>
      <c r="G4" s="47"/>
      <c r="H4" s="47"/>
    </row>
    <row r="5" spans="1:19" x14ac:dyDescent="0.3">
      <c r="B5" s="36" t="s">
        <v>23</v>
      </c>
      <c r="C5" s="36"/>
      <c r="D5" s="47"/>
      <c r="E5" s="8"/>
      <c r="F5" s="47"/>
      <c r="G5" s="47"/>
      <c r="H5" s="47"/>
    </row>
    <row r="6" spans="1:19" x14ac:dyDescent="0.3">
      <c r="B6" s="36" t="s">
        <v>25</v>
      </c>
      <c r="C6" s="36"/>
      <c r="D6" s="47"/>
      <c r="E6" s="8"/>
      <c r="F6" s="47"/>
      <c r="G6" s="47"/>
      <c r="H6" s="47"/>
    </row>
    <row r="7" spans="1:19" x14ac:dyDescent="0.3">
      <c r="B7" s="3" t="s">
        <v>18</v>
      </c>
      <c r="C7" s="7" t="s">
        <v>19</v>
      </c>
      <c r="D7" s="7" t="s">
        <v>22</v>
      </c>
      <c r="E7" s="9" t="s">
        <v>4</v>
      </c>
      <c r="F7" s="3" t="s">
        <v>21</v>
      </c>
      <c r="G7" s="3" t="s">
        <v>163</v>
      </c>
      <c r="H7" s="95" t="s">
        <v>189</v>
      </c>
      <c r="I7" s="96"/>
      <c r="J7" s="97"/>
      <c r="K7" s="95" t="s">
        <v>252</v>
      </c>
      <c r="L7" s="96"/>
      <c r="M7" s="96"/>
      <c r="N7" s="96"/>
      <c r="O7" s="96"/>
      <c r="P7" s="96"/>
      <c r="Q7" s="96"/>
      <c r="R7" s="96"/>
      <c r="S7" s="97"/>
    </row>
    <row r="8" spans="1:19" ht="20.25" customHeight="1" x14ac:dyDescent="0.3">
      <c r="B8" s="4" t="s">
        <v>17</v>
      </c>
      <c r="C8" s="4"/>
      <c r="D8" s="4" t="s">
        <v>19</v>
      </c>
      <c r="E8" s="10" t="s">
        <v>162</v>
      </c>
      <c r="F8" s="4" t="s">
        <v>20</v>
      </c>
      <c r="G8" s="4" t="s">
        <v>175</v>
      </c>
      <c r="H8" s="31" t="s">
        <v>5</v>
      </c>
      <c r="I8" s="32" t="s">
        <v>6</v>
      </c>
      <c r="J8" s="32" t="s">
        <v>7</v>
      </c>
      <c r="K8" s="32" t="s">
        <v>8</v>
      </c>
      <c r="L8" s="32" t="s">
        <v>9</v>
      </c>
      <c r="M8" s="32" t="s">
        <v>10</v>
      </c>
      <c r="N8" s="32" t="s">
        <v>11</v>
      </c>
      <c r="O8" s="32" t="s">
        <v>12</v>
      </c>
      <c r="P8" s="32" t="s">
        <v>13</v>
      </c>
      <c r="Q8" s="32" t="s">
        <v>14</v>
      </c>
      <c r="R8" s="32" t="s">
        <v>15</v>
      </c>
      <c r="S8" s="32" t="s">
        <v>16</v>
      </c>
    </row>
    <row r="9" spans="1:19" x14ac:dyDescent="0.3">
      <c r="B9" s="5"/>
      <c r="C9" s="5"/>
      <c r="D9" s="5"/>
      <c r="E9" s="11"/>
      <c r="F9" s="5"/>
      <c r="G9" s="5" t="s">
        <v>174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x14ac:dyDescent="0.3">
      <c r="B10" s="14">
        <v>1</v>
      </c>
      <c r="C10" s="2" t="s">
        <v>255</v>
      </c>
      <c r="D10" s="2" t="s">
        <v>146</v>
      </c>
      <c r="E10" s="58">
        <v>70000</v>
      </c>
      <c r="F10" s="14" t="s">
        <v>151</v>
      </c>
      <c r="G10" s="14" t="s">
        <v>26</v>
      </c>
      <c r="H10" s="2"/>
      <c r="I10" s="2"/>
      <c r="J10" s="39" t="s">
        <v>115</v>
      </c>
      <c r="K10" s="39" t="s">
        <v>115</v>
      </c>
      <c r="L10" s="14"/>
      <c r="M10" s="14"/>
      <c r="N10" s="39" t="s">
        <v>115</v>
      </c>
      <c r="O10" s="2"/>
      <c r="P10" s="2"/>
      <c r="Q10" s="2"/>
      <c r="R10" s="2"/>
      <c r="S10" s="2"/>
    </row>
    <row r="11" spans="1:19" x14ac:dyDescent="0.3">
      <c r="B11" s="17"/>
      <c r="C11" s="15" t="s">
        <v>256</v>
      </c>
      <c r="D11" s="15" t="s">
        <v>258</v>
      </c>
      <c r="E11" s="19"/>
      <c r="F11" s="17" t="s">
        <v>152</v>
      </c>
      <c r="G11" s="17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x14ac:dyDescent="0.3">
      <c r="B12" s="17"/>
      <c r="C12" s="15" t="s">
        <v>257</v>
      </c>
      <c r="D12" s="15" t="s">
        <v>259</v>
      </c>
      <c r="E12" s="19"/>
      <c r="F12" s="17"/>
      <c r="G12" s="17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x14ac:dyDescent="0.3">
      <c r="B13" s="17"/>
      <c r="C13" s="15"/>
      <c r="D13" s="15"/>
      <c r="E13" s="19"/>
      <c r="F13" s="17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19" x14ac:dyDescent="0.3">
      <c r="B14" s="17">
        <v>2</v>
      </c>
      <c r="C14" s="15" t="s">
        <v>27</v>
      </c>
      <c r="D14" s="15" t="s">
        <v>30</v>
      </c>
      <c r="E14" s="19">
        <v>20000</v>
      </c>
      <c r="F14" s="17" t="s">
        <v>203</v>
      </c>
      <c r="G14" s="17" t="s">
        <v>26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x14ac:dyDescent="0.3">
      <c r="B15" s="17"/>
      <c r="C15" s="15" t="s">
        <v>28</v>
      </c>
      <c r="D15" s="15" t="s">
        <v>31</v>
      </c>
      <c r="E15" s="19"/>
      <c r="F15" s="17" t="s">
        <v>43</v>
      </c>
      <c r="G15" s="17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19" x14ac:dyDescent="0.3">
      <c r="B16" s="17"/>
      <c r="C16" s="15" t="s">
        <v>29</v>
      </c>
      <c r="D16" s="15" t="s">
        <v>33</v>
      </c>
      <c r="E16" s="19"/>
      <c r="F16" s="17"/>
      <c r="G16" s="17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3">
      <c r="B17" s="17"/>
      <c r="C17" s="15"/>
      <c r="D17" s="15" t="s">
        <v>32</v>
      </c>
      <c r="E17" s="19"/>
      <c r="F17" s="17"/>
      <c r="G17" s="17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3">
      <c r="B18" s="17"/>
      <c r="C18" s="15"/>
      <c r="D18" s="15"/>
      <c r="E18" s="19"/>
      <c r="F18" s="17"/>
      <c r="G18" s="17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3">
      <c r="B19" s="14">
        <v>3</v>
      </c>
      <c r="C19" s="2" t="s">
        <v>320</v>
      </c>
      <c r="D19" s="2" t="s">
        <v>202</v>
      </c>
      <c r="E19" s="58">
        <v>60000</v>
      </c>
      <c r="F19" s="14" t="s">
        <v>203</v>
      </c>
      <c r="G19" s="14" t="s">
        <v>26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B20" s="17"/>
      <c r="C20" s="15" t="s">
        <v>321</v>
      </c>
      <c r="D20" s="15" t="s">
        <v>322</v>
      </c>
      <c r="E20" s="19"/>
      <c r="F20" s="17" t="s">
        <v>43</v>
      </c>
      <c r="G20" s="17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x14ac:dyDescent="0.3">
      <c r="B21" s="17"/>
      <c r="C21" s="15"/>
      <c r="D21" s="15" t="s">
        <v>323</v>
      </c>
      <c r="E21" s="19"/>
      <c r="F21" s="17"/>
      <c r="G21" s="17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19" x14ac:dyDescent="0.3">
      <c r="B22" s="26" t="s">
        <v>122</v>
      </c>
      <c r="C22" s="95" t="s">
        <v>129</v>
      </c>
      <c r="D22" s="97"/>
      <c r="E22" s="29">
        <f>SUM(E10:E21)</f>
        <v>150000</v>
      </c>
      <c r="F22" s="24"/>
      <c r="G22" s="24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19" x14ac:dyDescent="0.3">
      <c r="B23" s="92">
        <v>12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</row>
    <row r="24" spans="1:19" x14ac:dyDescent="0.3"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</row>
    <row r="25" spans="1:19" x14ac:dyDescent="0.3">
      <c r="A25" s="93" t="s">
        <v>1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5" t="s">
        <v>121</v>
      </c>
      <c r="R25" s="96"/>
      <c r="S25" s="97"/>
    </row>
    <row r="26" spans="1:19" x14ac:dyDescent="0.3">
      <c r="A26" s="93" t="s">
        <v>244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</row>
    <row r="27" spans="1:19" x14ac:dyDescent="0.3">
      <c r="A27" s="93" t="s">
        <v>0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</row>
    <row r="28" spans="1:19" ht="15" customHeight="1" x14ac:dyDescent="0.3">
      <c r="B28" s="47"/>
      <c r="C28" s="47"/>
      <c r="D28" s="47"/>
      <c r="E28" s="8"/>
      <c r="F28" s="47"/>
      <c r="G28" s="47"/>
      <c r="H28" s="47"/>
    </row>
    <row r="29" spans="1:19" x14ac:dyDescent="0.3">
      <c r="B29" s="36" t="s">
        <v>23</v>
      </c>
      <c r="C29" s="36"/>
      <c r="D29" s="47"/>
      <c r="E29" s="8"/>
      <c r="F29" s="47"/>
      <c r="G29" s="47"/>
      <c r="H29" s="47"/>
    </row>
    <row r="30" spans="1:19" x14ac:dyDescent="0.3">
      <c r="B30" s="36" t="s">
        <v>3</v>
      </c>
      <c r="C30" s="36"/>
      <c r="D30" s="47"/>
      <c r="E30" s="8"/>
      <c r="F30" s="47"/>
      <c r="G30" s="47"/>
      <c r="H30" s="47"/>
    </row>
    <row r="31" spans="1:19" x14ac:dyDescent="0.3">
      <c r="B31" s="3" t="s">
        <v>18</v>
      </c>
      <c r="C31" s="7" t="s">
        <v>19</v>
      </c>
      <c r="D31" s="7" t="s">
        <v>22</v>
      </c>
      <c r="E31" s="9" t="s">
        <v>4</v>
      </c>
      <c r="F31" s="3" t="s">
        <v>21</v>
      </c>
      <c r="G31" s="3" t="s">
        <v>163</v>
      </c>
      <c r="H31" s="95" t="s">
        <v>189</v>
      </c>
      <c r="I31" s="96"/>
      <c r="J31" s="97"/>
      <c r="K31" s="95" t="s">
        <v>252</v>
      </c>
      <c r="L31" s="96"/>
      <c r="M31" s="96"/>
      <c r="N31" s="96"/>
      <c r="O31" s="96"/>
      <c r="P31" s="96"/>
      <c r="Q31" s="96"/>
      <c r="R31" s="96"/>
      <c r="S31" s="97"/>
    </row>
    <row r="32" spans="1:19" ht="20.25" customHeight="1" x14ac:dyDescent="0.3">
      <c r="B32" s="4" t="s">
        <v>17</v>
      </c>
      <c r="C32" s="4"/>
      <c r="D32" s="4" t="s">
        <v>19</v>
      </c>
      <c r="E32" s="10" t="s">
        <v>162</v>
      </c>
      <c r="F32" s="4" t="s">
        <v>20</v>
      </c>
      <c r="G32" s="4" t="s">
        <v>175</v>
      </c>
      <c r="H32" s="31" t="s">
        <v>5</v>
      </c>
      <c r="I32" s="32" t="s">
        <v>6</v>
      </c>
      <c r="J32" s="32" t="s">
        <v>7</v>
      </c>
      <c r="K32" s="32" t="s">
        <v>8</v>
      </c>
      <c r="L32" s="32" t="s">
        <v>9</v>
      </c>
      <c r="M32" s="32" t="s">
        <v>10</v>
      </c>
      <c r="N32" s="32" t="s">
        <v>11</v>
      </c>
      <c r="O32" s="32" t="s">
        <v>12</v>
      </c>
      <c r="P32" s="32" t="s">
        <v>13</v>
      </c>
      <c r="Q32" s="32" t="s">
        <v>14</v>
      </c>
      <c r="R32" s="32" t="s">
        <v>15</v>
      </c>
      <c r="S32" s="32" t="s">
        <v>16</v>
      </c>
    </row>
    <row r="33" spans="2:19" x14ac:dyDescent="0.3">
      <c r="B33" s="5"/>
      <c r="C33" s="5"/>
      <c r="D33" s="5"/>
      <c r="E33" s="11"/>
      <c r="F33" s="5"/>
      <c r="G33" s="5" t="s">
        <v>174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2:19" x14ac:dyDescent="0.3">
      <c r="B34" s="17">
        <v>1</v>
      </c>
      <c r="C34" s="15" t="s">
        <v>116</v>
      </c>
      <c r="D34" s="15" t="s">
        <v>35</v>
      </c>
      <c r="E34" s="19">
        <v>20000</v>
      </c>
      <c r="F34" s="14" t="s">
        <v>38</v>
      </c>
      <c r="G34" s="17" t="s">
        <v>34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</row>
    <row r="35" spans="2:19" x14ac:dyDescent="0.3">
      <c r="B35" s="17"/>
      <c r="C35" s="15" t="s">
        <v>176</v>
      </c>
      <c r="D35" s="15" t="s">
        <v>177</v>
      </c>
      <c r="E35" s="19"/>
      <c r="F35" s="17" t="s">
        <v>43</v>
      </c>
      <c r="G35" s="17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2:19" x14ac:dyDescent="0.3">
      <c r="B36" s="17"/>
      <c r="C36" s="15"/>
      <c r="D36" s="15"/>
      <c r="E36" s="19"/>
      <c r="F36" s="17"/>
      <c r="G36" s="17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2:19" x14ac:dyDescent="0.3">
      <c r="B37" s="17">
        <v>2</v>
      </c>
      <c r="C37" s="15" t="s">
        <v>36</v>
      </c>
      <c r="D37" s="15" t="s">
        <v>39</v>
      </c>
      <c r="E37" s="19">
        <v>40000</v>
      </c>
      <c r="F37" s="14" t="s">
        <v>38</v>
      </c>
      <c r="G37" s="17" t="s">
        <v>34</v>
      </c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2:19" x14ac:dyDescent="0.3">
      <c r="B38" s="17"/>
      <c r="C38" s="15" t="s">
        <v>37</v>
      </c>
      <c r="D38" s="15" t="s">
        <v>40</v>
      </c>
      <c r="E38" s="19"/>
      <c r="F38" s="17" t="s">
        <v>43</v>
      </c>
      <c r="G38" s="17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2:19" x14ac:dyDescent="0.3">
      <c r="B39" s="17"/>
      <c r="C39" s="15" t="s">
        <v>178</v>
      </c>
      <c r="D39" s="15"/>
      <c r="E39" s="19"/>
      <c r="F39" s="17"/>
      <c r="G39" s="17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2:19" x14ac:dyDescent="0.3">
      <c r="B40" s="17"/>
      <c r="C40" s="15"/>
      <c r="D40" s="15"/>
      <c r="E40" s="19"/>
      <c r="F40" s="17"/>
      <c r="G40" s="17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2:19" x14ac:dyDescent="0.3">
      <c r="B41" s="14">
        <v>3</v>
      </c>
      <c r="C41" s="2" t="s">
        <v>41</v>
      </c>
      <c r="D41" s="2" t="s">
        <v>44</v>
      </c>
      <c r="E41" s="58">
        <v>5000</v>
      </c>
      <c r="F41" s="14" t="s">
        <v>46</v>
      </c>
      <c r="G41" s="14" t="s">
        <v>34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2:19" x14ac:dyDescent="0.3">
      <c r="B42" s="17"/>
      <c r="C42" s="15" t="s">
        <v>42</v>
      </c>
      <c r="D42" s="15" t="s">
        <v>45</v>
      </c>
      <c r="E42" s="19"/>
      <c r="F42" s="17" t="s">
        <v>47</v>
      </c>
      <c r="G42" s="17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</row>
    <row r="43" spans="2:19" x14ac:dyDescent="0.3">
      <c r="B43" s="17"/>
      <c r="C43" s="15" t="s">
        <v>117</v>
      </c>
      <c r="D43" s="15"/>
      <c r="E43" s="19"/>
      <c r="F43" s="17" t="s">
        <v>48</v>
      </c>
      <c r="G43" s="17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</row>
    <row r="44" spans="2:19" x14ac:dyDescent="0.3">
      <c r="B44" s="17"/>
      <c r="C44" s="15" t="s">
        <v>43</v>
      </c>
      <c r="D44" s="15"/>
      <c r="E44" s="19"/>
      <c r="F44" s="17" t="s">
        <v>43</v>
      </c>
      <c r="G44" s="17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2:19" x14ac:dyDescent="0.3">
      <c r="B45" s="17"/>
      <c r="C45" s="15"/>
      <c r="D45" s="15"/>
      <c r="E45" s="19"/>
      <c r="F45" s="17"/>
      <c r="G45" s="17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</row>
    <row r="46" spans="2:19" x14ac:dyDescent="0.3">
      <c r="B46" s="17"/>
      <c r="C46" s="15"/>
      <c r="D46" s="15"/>
      <c r="E46" s="19"/>
      <c r="F46" s="17"/>
      <c r="G46" s="17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</row>
    <row r="47" spans="2:19" x14ac:dyDescent="0.3">
      <c r="B47" s="17"/>
      <c r="C47" s="15"/>
      <c r="D47" s="15"/>
      <c r="E47" s="19"/>
      <c r="F47" s="17"/>
      <c r="G47" s="17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</row>
    <row r="48" spans="2:19" x14ac:dyDescent="0.3">
      <c r="B48" s="92">
        <v>13</v>
      </c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</row>
    <row r="49" spans="1:19" x14ac:dyDescent="0.3">
      <c r="A49" s="93" t="s">
        <v>1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5" t="s">
        <v>121</v>
      </c>
      <c r="R49" s="96"/>
      <c r="S49" s="97"/>
    </row>
    <row r="50" spans="1:19" x14ac:dyDescent="0.3">
      <c r="A50" s="93" t="s">
        <v>244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</row>
    <row r="51" spans="1:19" x14ac:dyDescent="0.3">
      <c r="A51" s="93" t="s">
        <v>0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</row>
    <row r="52" spans="1:19" ht="15" customHeight="1" x14ac:dyDescent="0.3">
      <c r="B52" s="47"/>
      <c r="C52" s="47"/>
      <c r="D52" s="47"/>
      <c r="E52" s="8"/>
      <c r="F52" s="47"/>
      <c r="G52" s="47"/>
      <c r="H52" s="47"/>
    </row>
    <row r="53" spans="1:19" x14ac:dyDescent="0.3">
      <c r="B53" s="36" t="s">
        <v>23</v>
      </c>
      <c r="C53" s="36"/>
      <c r="D53" s="47"/>
      <c r="E53" s="8"/>
      <c r="F53" s="47"/>
      <c r="G53" s="47"/>
      <c r="H53" s="47"/>
    </row>
    <row r="54" spans="1:19" x14ac:dyDescent="0.3">
      <c r="B54" s="36" t="s">
        <v>3</v>
      </c>
      <c r="C54" s="36"/>
      <c r="D54" s="47"/>
      <c r="E54" s="8"/>
      <c r="F54" s="47"/>
      <c r="G54" s="47"/>
      <c r="H54" s="47"/>
    </row>
    <row r="55" spans="1:19" x14ac:dyDescent="0.3">
      <c r="B55" s="3" t="s">
        <v>18</v>
      </c>
      <c r="C55" s="7" t="s">
        <v>19</v>
      </c>
      <c r="D55" s="7" t="s">
        <v>22</v>
      </c>
      <c r="E55" s="9" t="s">
        <v>4</v>
      </c>
      <c r="F55" s="3" t="s">
        <v>21</v>
      </c>
      <c r="G55" s="3" t="s">
        <v>163</v>
      </c>
      <c r="H55" s="95" t="s">
        <v>189</v>
      </c>
      <c r="I55" s="96"/>
      <c r="J55" s="97"/>
      <c r="K55" s="95" t="s">
        <v>252</v>
      </c>
      <c r="L55" s="96"/>
      <c r="M55" s="96"/>
      <c r="N55" s="96"/>
      <c r="O55" s="96"/>
      <c r="P55" s="96"/>
      <c r="Q55" s="96"/>
      <c r="R55" s="96"/>
      <c r="S55" s="97"/>
    </row>
    <row r="56" spans="1:19" ht="20.25" customHeight="1" x14ac:dyDescent="0.3">
      <c r="B56" s="4" t="s">
        <v>17</v>
      </c>
      <c r="C56" s="4"/>
      <c r="D56" s="4" t="s">
        <v>19</v>
      </c>
      <c r="E56" s="10" t="s">
        <v>162</v>
      </c>
      <c r="F56" s="4" t="s">
        <v>20</v>
      </c>
      <c r="G56" s="4" t="s">
        <v>175</v>
      </c>
      <c r="H56" s="31" t="s">
        <v>5</v>
      </c>
      <c r="I56" s="32" t="s">
        <v>6</v>
      </c>
      <c r="J56" s="32" t="s">
        <v>7</v>
      </c>
      <c r="K56" s="32" t="s">
        <v>8</v>
      </c>
      <c r="L56" s="32" t="s">
        <v>9</v>
      </c>
      <c r="M56" s="32" t="s">
        <v>10</v>
      </c>
      <c r="N56" s="32" t="s">
        <v>11</v>
      </c>
      <c r="O56" s="32" t="s">
        <v>12</v>
      </c>
      <c r="P56" s="32" t="s">
        <v>13</v>
      </c>
      <c r="Q56" s="32" t="s">
        <v>14</v>
      </c>
      <c r="R56" s="32" t="s">
        <v>15</v>
      </c>
      <c r="S56" s="32" t="s">
        <v>16</v>
      </c>
    </row>
    <row r="57" spans="1:19" x14ac:dyDescent="0.3">
      <c r="B57" s="5"/>
      <c r="C57" s="5"/>
      <c r="D57" s="5"/>
      <c r="E57" s="11"/>
      <c r="F57" s="5"/>
      <c r="G57" s="5" t="s">
        <v>174</v>
      </c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x14ac:dyDescent="0.3">
      <c r="B58" s="17">
        <v>4</v>
      </c>
      <c r="C58" s="15" t="s">
        <v>312</v>
      </c>
      <c r="D58" s="15" t="s">
        <v>314</v>
      </c>
      <c r="E58" s="19">
        <v>6500</v>
      </c>
      <c r="F58" s="17" t="s">
        <v>38</v>
      </c>
      <c r="G58" s="17" t="s">
        <v>34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x14ac:dyDescent="0.3">
      <c r="B59" s="17"/>
      <c r="C59" s="15" t="s">
        <v>313</v>
      </c>
      <c r="D59" s="15"/>
      <c r="E59" s="19"/>
      <c r="F59" s="17" t="s">
        <v>43</v>
      </c>
      <c r="G59" s="17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</row>
    <row r="60" spans="1:19" x14ac:dyDescent="0.3">
      <c r="B60" s="17"/>
      <c r="C60" s="15"/>
      <c r="D60" s="15"/>
      <c r="E60" s="19"/>
      <c r="F60" s="17"/>
      <c r="G60" s="17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</row>
    <row r="61" spans="1:19" x14ac:dyDescent="0.3">
      <c r="B61" s="17">
        <v>5</v>
      </c>
      <c r="C61" s="15" t="s">
        <v>125</v>
      </c>
      <c r="D61" s="15" t="s">
        <v>179</v>
      </c>
      <c r="E61" s="19">
        <v>5000</v>
      </c>
      <c r="F61" s="14" t="s">
        <v>38</v>
      </c>
      <c r="G61" s="17" t="s">
        <v>34</v>
      </c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</row>
    <row r="62" spans="1:19" x14ac:dyDescent="0.3">
      <c r="B62" s="17"/>
      <c r="C62" s="15" t="s">
        <v>126</v>
      </c>
      <c r="D62" s="15" t="s">
        <v>180</v>
      </c>
      <c r="E62" s="19"/>
      <c r="F62" s="17" t="s">
        <v>43</v>
      </c>
      <c r="G62" s="17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3">
      <c r="B63" s="17"/>
      <c r="C63" s="15"/>
      <c r="D63" s="15"/>
      <c r="E63" s="19"/>
      <c r="F63" s="14"/>
      <c r="G63" s="17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</row>
    <row r="64" spans="1:19" x14ac:dyDescent="0.3">
      <c r="B64" s="14">
        <v>6</v>
      </c>
      <c r="C64" s="2" t="s">
        <v>49</v>
      </c>
      <c r="D64" s="2" t="s">
        <v>52</v>
      </c>
      <c r="E64" s="58">
        <v>6000</v>
      </c>
      <c r="F64" s="14" t="s">
        <v>38</v>
      </c>
      <c r="G64" s="14" t="s">
        <v>34</v>
      </c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</row>
    <row r="65" spans="1:19" x14ac:dyDescent="0.3">
      <c r="B65" s="17"/>
      <c r="C65" s="15" t="s">
        <v>51</v>
      </c>
      <c r="D65" s="15" t="s">
        <v>53</v>
      </c>
      <c r="E65" s="19"/>
      <c r="F65" s="17" t="s">
        <v>43</v>
      </c>
      <c r="G65" s="17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</row>
    <row r="66" spans="1:19" x14ac:dyDescent="0.3">
      <c r="B66" s="17"/>
      <c r="C66" s="15" t="s">
        <v>50</v>
      </c>
      <c r="D66" s="15"/>
      <c r="E66" s="19"/>
      <c r="F66" s="17"/>
      <c r="G66" s="17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</row>
    <row r="67" spans="1:19" x14ac:dyDescent="0.3">
      <c r="B67" s="17"/>
      <c r="C67" s="15"/>
      <c r="D67" s="15"/>
      <c r="E67" s="19"/>
      <c r="F67" s="17"/>
      <c r="G67" s="17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</row>
    <row r="68" spans="1:19" x14ac:dyDescent="0.3">
      <c r="B68" s="17"/>
      <c r="C68" s="15"/>
      <c r="D68" s="15"/>
      <c r="E68" s="19"/>
      <c r="F68" s="14"/>
      <c r="G68" s="17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</row>
    <row r="69" spans="1:19" x14ac:dyDescent="0.3">
      <c r="B69" s="17"/>
      <c r="C69" s="15"/>
      <c r="D69" s="15"/>
      <c r="E69" s="19"/>
      <c r="F69" s="17"/>
      <c r="G69" s="17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</row>
    <row r="70" spans="1:19" x14ac:dyDescent="0.3">
      <c r="B70" s="17"/>
      <c r="C70" s="15"/>
      <c r="D70" s="15"/>
      <c r="E70" s="19"/>
      <c r="F70" s="17"/>
      <c r="G70" s="17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</row>
    <row r="71" spans="1:19" x14ac:dyDescent="0.3">
      <c r="B71" s="26" t="s">
        <v>122</v>
      </c>
      <c r="C71" s="95" t="s">
        <v>182</v>
      </c>
      <c r="D71" s="97"/>
      <c r="E71" s="29">
        <f>SUM(E64:E70,E58:E63,E34:E47)</f>
        <v>82500</v>
      </c>
      <c r="F71" s="24"/>
      <c r="G71" s="24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</row>
    <row r="72" spans="1:19" x14ac:dyDescent="0.3">
      <c r="B72" s="92">
        <v>14</v>
      </c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</row>
    <row r="73" spans="1:19" x14ac:dyDescent="0.3">
      <c r="A73" s="93" t="s">
        <v>1</v>
      </c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5" t="s">
        <v>121</v>
      </c>
      <c r="R73" s="96"/>
      <c r="S73" s="97"/>
    </row>
    <row r="74" spans="1:19" x14ac:dyDescent="0.3">
      <c r="A74" s="93" t="s">
        <v>244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</row>
    <row r="75" spans="1:19" x14ac:dyDescent="0.3">
      <c r="A75" s="93" t="s">
        <v>0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</row>
    <row r="76" spans="1:19" ht="15" customHeight="1" x14ac:dyDescent="0.3">
      <c r="B76" s="47"/>
      <c r="C76" s="47"/>
      <c r="D76" s="47"/>
      <c r="E76" s="8"/>
      <c r="F76" s="47"/>
      <c r="G76" s="47"/>
      <c r="H76" s="47"/>
    </row>
    <row r="77" spans="1:19" x14ac:dyDescent="0.3">
      <c r="B77" s="36" t="s">
        <v>23</v>
      </c>
      <c r="C77" s="36"/>
      <c r="D77" s="47"/>
      <c r="E77" s="8"/>
      <c r="F77" s="47"/>
      <c r="G77" s="47"/>
      <c r="H77" s="47"/>
    </row>
    <row r="78" spans="1:19" x14ac:dyDescent="0.3">
      <c r="B78" s="36" t="s">
        <v>54</v>
      </c>
      <c r="C78" s="36"/>
      <c r="D78" s="47"/>
      <c r="E78" s="8"/>
      <c r="F78" s="47"/>
      <c r="G78" s="47"/>
      <c r="H78" s="47"/>
    </row>
    <row r="79" spans="1:19" x14ac:dyDescent="0.3">
      <c r="B79" s="3" t="s">
        <v>18</v>
      </c>
      <c r="C79" s="7" t="s">
        <v>19</v>
      </c>
      <c r="D79" s="7" t="s">
        <v>22</v>
      </c>
      <c r="E79" s="9" t="s">
        <v>4</v>
      </c>
      <c r="F79" s="3" t="s">
        <v>21</v>
      </c>
      <c r="G79" s="3" t="s">
        <v>163</v>
      </c>
      <c r="H79" s="95" t="s">
        <v>189</v>
      </c>
      <c r="I79" s="96"/>
      <c r="J79" s="97"/>
      <c r="K79" s="95" t="s">
        <v>252</v>
      </c>
      <c r="L79" s="96"/>
      <c r="M79" s="96"/>
      <c r="N79" s="96"/>
      <c r="O79" s="96"/>
      <c r="P79" s="96"/>
      <c r="Q79" s="96"/>
      <c r="R79" s="96"/>
      <c r="S79" s="97"/>
    </row>
    <row r="80" spans="1:19" ht="20.25" customHeight="1" x14ac:dyDescent="0.3">
      <c r="B80" s="4" t="s">
        <v>17</v>
      </c>
      <c r="C80" s="4"/>
      <c r="D80" s="4" t="s">
        <v>19</v>
      </c>
      <c r="E80" s="10" t="s">
        <v>162</v>
      </c>
      <c r="F80" s="4" t="s">
        <v>20</v>
      </c>
      <c r="G80" s="4" t="s">
        <v>175</v>
      </c>
      <c r="H80" s="31" t="s">
        <v>5</v>
      </c>
      <c r="I80" s="32" t="s">
        <v>6</v>
      </c>
      <c r="J80" s="32" t="s">
        <v>7</v>
      </c>
      <c r="K80" s="32" t="s">
        <v>8</v>
      </c>
      <c r="L80" s="32" t="s">
        <v>9</v>
      </c>
      <c r="M80" s="32" t="s">
        <v>10</v>
      </c>
      <c r="N80" s="32" t="s">
        <v>11</v>
      </c>
      <c r="O80" s="32" t="s">
        <v>12</v>
      </c>
      <c r="P80" s="32" t="s">
        <v>13</v>
      </c>
      <c r="Q80" s="32" t="s">
        <v>14</v>
      </c>
      <c r="R80" s="32" t="s">
        <v>15</v>
      </c>
      <c r="S80" s="32" t="s">
        <v>16</v>
      </c>
    </row>
    <row r="81" spans="2:19" x14ac:dyDescent="0.3">
      <c r="B81" s="5"/>
      <c r="C81" s="5"/>
      <c r="D81" s="5"/>
      <c r="E81" s="11"/>
      <c r="F81" s="5"/>
      <c r="G81" s="5" t="s">
        <v>174</v>
      </c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</row>
    <row r="82" spans="2:19" x14ac:dyDescent="0.3">
      <c r="B82" s="17">
        <v>1</v>
      </c>
      <c r="C82" s="15" t="s">
        <v>61</v>
      </c>
      <c r="D82" s="15" t="s">
        <v>58</v>
      </c>
      <c r="E82" s="19">
        <v>40000</v>
      </c>
      <c r="F82" s="17" t="s">
        <v>55</v>
      </c>
      <c r="G82" s="17" t="s">
        <v>56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2:19" x14ac:dyDescent="0.3">
      <c r="B83" s="17"/>
      <c r="C83" s="15" t="s">
        <v>57</v>
      </c>
      <c r="D83" s="15"/>
      <c r="E83" s="19"/>
      <c r="F83" s="17" t="s">
        <v>43</v>
      </c>
      <c r="G83" s="17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</row>
    <row r="84" spans="2:19" x14ac:dyDescent="0.3">
      <c r="B84" s="17"/>
      <c r="C84" s="15"/>
      <c r="D84" s="15"/>
      <c r="E84" s="19"/>
      <c r="F84" s="17"/>
      <c r="G84" s="17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2:19" x14ac:dyDescent="0.3">
      <c r="B85" s="17">
        <v>2</v>
      </c>
      <c r="C85" s="18" t="s">
        <v>62</v>
      </c>
      <c r="D85" s="15" t="s">
        <v>216</v>
      </c>
      <c r="E85" s="19">
        <v>30000</v>
      </c>
      <c r="F85" s="17" t="s">
        <v>55</v>
      </c>
      <c r="G85" s="17" t="s">
        <v>56</v>
      </c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</row>
    <row r="86" spans="2:19" x14ac:dyDescent="0.3">
      <c r="B86" s="17"/>
      <c r="C86" s="15" t="s">
        <v>59</v>
      </c>
      <c r="D86" s="15"/>
      <c r="E86" s="19"/>
      <c r="F86" s="17" t="s">
        <v>43</v>
      </c>
      <c r="G86" s="17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</row>
    <row r="87" spans="2:19" x14ac:dyDescent="0.3">
      <c r="B87" s="17"/>
      <c r="C87" s="15"/>
      <c r="D87" s="15"/>
      <c r="E87" s="19"/>
      <c r="F87" s="17"/>
      <c r="G87" s="17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</row>
    <row r="88" spans="2:19" x14ac:dyDescent="0.3">
      <c r="B88" s="14">
        <v>3</v>
      </c>
      <c r="C88" s="2" t="s">
        <v>148</v>
      </c>
      <c r="D88" s="2" t="s">
        <v>217</v>
      </c>
      <c r="E88" s="58">
        <v>10000</v>
      </c>
      <c r="F88" s="14" t="s">
        <v>55</v>
      </c>
      <c r="G88" s="14" t="s">
        <v>56</v>
      </c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</row>
    <row r="89" spans="2:19" x14ac:dyDescent="0.3">
      <c r="B89" s="17"/>
      <c r="C89" s="15" t="s">
        <v>147</v>
      </c>
      <c r="D89" s="15" t="s">
        <v>218</v>
      </c>
      <c r="E89" s="19"/>
      <c r="F89" s="17" t="s">
        <v>43</v>
      </c>
      <c r="G89" s="17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</row>
    <row r="90" spans="2:19" x14ac:dyDescent="0.3">
      <c r="B90" s="17"/>
      <c r="C90" s="15"/>
      <c r="D90" s="15"/>
      <c r="E90" s="19"/>
      <c r="F90" s="17"/>
      <c r="G90" s="17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</row>
    <row r="91" spans="2:19" x14ac:dyDescent="0.3">
      <c r="B91" s="17">
        <v>4</v>
      </c>
      <c r="C91" s="15" t="s">
        <v>64</v>
      </c>
      <c r="D91" s="15" t="s">
        <v>60</v>
      </c>
      <c r="E91" s="19">
        <v>40000</v>
      </c>
      <c r="F91" s="17" t="s">
        <v>55</v>
      </c>
      <c r="G91" s="17" t="s">
        <v>56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2:19" x14ac:dyDescent="0.3">
      <c r="B92" s="17"/>
      <c r="C92" s="15" t="s">
        <v>63</v>
      </c>
      <c r="D92" s="15"/>
      <c r="E92" s="19"/>
      <c r="F92" s="17" t="s">
        <v>43</v>
      </c>
      <c r="G92" s="17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</row>
    <row r="93" spans="2:19" x14ac:dyDescent="0.3">
      <c r="B93" s="17"/>
      <c r="C93" s="15"/>
      <c r="D93" s="15"/>
      <c r="E93" s="19"/>
      <c r="F93" s="17"/>
      <c r="G93" s="17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</row>
    <row r="94" spans="2:19" x14ac:dyDescent="0.3">
      <c r="B94" s="17"/>
      <c r="C94" s="18"/>
      <c r="D94" s="15"/>
      <c r="E94" s="19"/>
      <c r="F94" s="17"/>
      <c r="G94" s="17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</row>
    <row r="95" spans="2:19" x14ac:dyDescent="0.3">
      <c r="B95" s="92">
        <v>15</v>
      </c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</row>
    <row r="96" spans="2:19" x14ac:dyDescent="0.3"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30"/>
      <c r="R96" s="30"/>
      <c r="S96" s="30"/>
    </row>
    <row r="97" spans="1:19" x14ac:dyDescent="0.3">
      <c r="A97" s="93" t="s">
        <v>1</v>
      </c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5" t="s">
        <v>121</v>
      </c>
      <c r="R97" s="96"/>
      <c r="S97" s="97"/>
    </row>
    <row r="98" spans="1:19" x14ac:dyDescent="0.3">
      <c r="A98" s="93" t="s">
        <v>244</v>
      </c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</row>
    <row r="99" spans="1:19" x14ac:dyDescent="0.3">
      <c r="A99" s="93" t="s">
        <v>0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</row>
    <row r="100" spans="1:19" ht="15" customHeight="1" x14ac:dyDescent="0.3">
      <c r="B100" s="47"/>
      <c r="C100" s="47"/>
      <c r="D100" s="47"/>
      <c r="E100" s="8"/>
      <c r="F100" s="47"/>
      <c r="G100" s="47"/>
      <c r="H100" s="47"/>
    </row>
    <row r="101" spans="1:19" x14ac:dyDescent="0.3">
      <c r="B101" s="36" t="s">
        <v>23</v>
      </c>
      <c r="C101" s="36"/>
      <c r="D101" s="47"/>
      <c r="E101" s="8"/>
      <c r="F101" s="47"/>
      <c r="G101" s="47"/>
      <c r="H101" s="47"/>
    </row>
    <row r="102" spans="1:19" x14ac:dyDescent="0.3">
      <c r="B102" s="36" t="s">
        <v>54</v>
      </c>
      <c r="C102" s="36"/>
      <c r="D102" s="47"/>
      <c r="E102" s="8"/>
      <c r="F102" s="47"/>
      <c r="G102" s="47"/>
      <c r="H102" s="47"/>
    </row>
    <row r="103" spans="1:19" x14ac:dyDescent="0.3">
      <c r="B103" s="3" t="s">
        <v>18</v>
      </c>
      <c r="C103" s="7" t="s">
        <v>19</v>
      </c>
      <c r="D103" s="7" t="s">
        <v>22</v>
      </c>
      <c r="E103" s="9" t="s">
        <v>4</v>
      </c>
      <c r="F103" s="3" t="s">
        <v>21</v>
      </c>
      <c r="G103" s="3" t="s">
        <v>163</v>
      </c>
      <c r="H103" s="95" t="s">
        <v>189</v>
      </c>
      <c r="I103" s="96"/>
      <c r="J103" s="97"/>
      <c r="K103" s="95" t="s">
        <v>252</v>
      </c>
      <c r="L103" s="96"/>
      <c r="M103" s="96"/>
      <c r="N103" s="96"/>
      <c r="O103" s="96"/>
      <c r="P103" s="96"/>
      <c r="Q103" s="96"/>
      <c r="R103" s="96"/>
      <c r="S103" s="97"/>
    </row>
    <row r="104" spans="1:19" ht="20.25" customHeight="1" x14ac:dyDescent="0.3">
      <c r="B104" s="4" t="s">
        <v>17</v>
      </c>
      <c r="C104" s="4"/>
      <c r="D104" s="4" t="s">
        <v>19</v>
      </c>
      <c r="E104" s="10" t="s">
        <v>162</v>
      </c>
      <c r="F104" s="4" t="s">
        <v>20</v>
      </c>
      <c r="G104" s="4" t="s">
        <v>175</v>
      </c>
      <c r="H104" s="31" t="s">
        <v>5</v>
      </c>
      <c r="I104" s="32" t="s">
        <v>6</v>
      </c>
      <c r="J104" s="32" t="s">
        <v>7</v>
      </c>
      <c r="K104" s="32" t="s">
        <v>8</v>
      </c>
      <c r="L104" s="32" t="s">
        <v>9</v>
      </c>
      <c r="M104" s="32" t="s">
        <v>10</v>
      </c>
      <c r="N104" s="32" t="s">
        <v>11</v>
      </c>
      <c r="O104" s="32" t="s">
        <v>12</v>
      </c>
      <c r="P104" s="32" t="s">
        <v>13</v>
      </c>
      <c r="Q104" s="32" t="s">
        <v>14</v>
      </c>
      <c r="R104" s="32" t="s">
        <v>15</v>
      </c>
      <c r="S104" s="32" t="s">
        <v>16</v>
      </c>
    </row>
    <row r="105" spans="1:19" x14ac:dyDescent="0.3">
      <c r="B105" s="5"/>
      <c r="C105" s="5"/>
      <c r="D105" s="5"/>
      <c r="E105" s="11"/>
      <c r="F105" s="5"/>
      <c r="G105" s="5" t="s">
        <v>174</v>
      </c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</row>
    <row r="106" spans="1:19" x14ac:dyDescent="0.3">
      <c r="B106" s="14">
        <v>5</v>
      </c>
      <c r="C106" s="59" t="s">
        <v>330</v>
      </c>
      <c r="D106" s="2" t="s">
        <v>219</v>
      </c>
      <c r="E106" s="58">
        <v>70000</v>
      </c>
      <c r="F106" s="14" t="s">
        <v>55</v>
      </c>
      <c r="G106" s="14" t="s">
        <v>56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B107" s="17"/>
      <c r="C107" s="18" t="s">
        <v>331</v>
      </c>
      <c r="D107" s="15" t="s">
        <v>220</v>
      </c>
      <c r="E107" s="19"/>
      <c r="F107" s="17" t="s">
        <v>43</v>
      </c>
      <c r="G107" s="17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</row>
    <row r="108" spans="1:19" x14ac:dyDescent="0.3">
      <c r="B108" s="17"/>
      <c r="C108" s="18" t="s">
        <v>332</v>
      </c>
      <c r="D108" s="15" t="s">
        <v>221</v>
      </c>
      <c r="E108" s="19"/>
      <c r="F108" s="17"/>
      <c r="G108" s="17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</row>
    <row r="109" spans="1:19" x14ac:dyDescent="0.3">
      <c r="B109" s="17"/>
      <c r="C109" s="15" t="s">
        <v>181</v>
      </c>
      <c r="D109" s="15"/>
      <c r="E109" s="19"/>
      <c r="F109" s="17"/>
      <c r="G109" s="17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</row>
    <row r="110" spans="1:19" x14ac:dyDescent="0.3">
      <c r="B110" s="14"/>
      <c r="C110" s="2"/>
      <c r="D110" s="2"/>
      <c r="E110" s="58"/>
      <c r="F110" s="14"/>
      <c r="G110" s="14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</row>
    <row r="111" spans="1:19" x14ac:dyDescent="0.3">
      <c r="B111" s="17"/>
      <c r="C111" s="15"/>
      <c r="D111" s="15"/>
      <c r="E111" s="19"/>
      <c r="F111" s="17"/>
      <c r="G111" s="17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</row>
    <row r="112" spans="1:19" x14ac:dyDescent="0.3">
      <c r="B112" s="17"/>
      <c r="C112" s="18"/>
      <c r="D112" s="15"/>
      <c r="E112" s="19"/>
      <c r="F112" s="17"/>
      <c r="G112" s="17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</row>
    <row r="113" spans="1:19" x14ac:dyDescent="0.3">
      <c r="B113" s="17"/>
      <c r="C113" s="15"/>
      <c r="D113" s="15"/>
      <c r="E113" s="19"/>
      <c r="F113" s="17"/>
      <c r="G113" s="17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</row>
    <row r="114" spans="1:19" x14ac:dyDescent="0.3">
      <c r="B114" s="14"/>
      <c r="C114" s="2"/>
      <c r="D114" s="2"/>
      <c r="E114" s="58"/>
      <c r="F114" s="14"/>
      <c r="G114" s="14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</row>
    <row r="115" spans="1:19" x14ac:dyDescent="0.3">
      <c r="B115" s="17"/>
      <c r="C115" s="15"/>
      <c r="D115" s="15"/>
      <c r="E115" s="19"/>
      <c r="F115" s="17"/>
      <c r="G115" s="17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B116" s="17"/>
      <c r="C116" s="15"/>
      <c r="D116" s="15"/>
      <c r="E116" s="19"/>
      <c r="F116" s="17"/>
      <c r="G116" s="17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</row>
    <row r="117" spans="1:19" x14ac:dyDescent="0.3">
      <c r="B117" s="17"/>
      <c r="C117" s="15"/>
      <c r="D117" s="15"/>
      <c r="E117" s="19"/>
      <c r="F117" s="17"/>
      <c r="G117" s="17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x14ac:dyDescent="0.3">
      <c r="B118" s="26" t="s">
        <v>122</v>
      </c>
      <c r="C118" s="95" t="s">
        <v>338</v>
      </c>
      <c r="D118" s="97"/>
      <c r="E118" s="29">
        <f>SUM(E106:E117,E82:E94)</f>
        <v>190000</v>
      </c>
      <c r="F118" s="17"/>
      <c r="G118" s="17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</row>
    <row r="119" spans="1:19" x14ac:dyDescent="0.3">
      <c r="B119" s="92">
        <v>16</v>
      </c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</row>
    <row r="120" spans="1:19" x14ac:dyDescent="0.3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</row>
    <row r="121" spans="1:19" x14ac:dyDescent="0.3">
      <c r="A121" s="93" t="s">
        <v>1</v>
      </c>
      <c r="B121" s="93"/>
      <c r="C121" s="93"/>
      <c r="D121" s="93"/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95" t="s">
        <v>121</v>
      </c>
      <c r="R121" s="96"/>
      <c r="S121" s="97"/>
    </row>
    <row r="122" spans="1:19" x14ac:dyDescent="0.3">
      <c r="A122" s="93" t="s">
        <v>244</v>
      </c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</row>
    <row r="123" spans="1:19" x14ac:dyDescent="0.3">
      <c r="A123" s="93" t="s">
        <v>0</v>
      </c>
      <c r="B123" s="93"/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</row>
    <row r="124" spans="1:19" ht="15" customHeight="1" x14ac:dyDescent="0.3">
      <c r="B124" s="47"/>
      <c r="C124" s="47"/>
      <c r="D124" s="47"/>
      <c r="E124" s="8"/>
      <c r="F124" s="47"/>
      <c r="G124" s="47"/>
      <c r="H124" s="47"/>
    </row>
    <row r="125" spans="1:19" x14ac:dyDescent="0.3">
      <c r="B125" s="36" t="s">
        <v>23</v>
      </c>
      <c r="C125" s="36"/>
      <c r="D125" s="47"/>
      <c r="E125" s="8"/>
      <c r="F125" s="47"/>
      <c r="G125" s="47"/>
      <c r="H125" s="47"/>
    </row>
    <row r="126" spans="1:19" x14ac:dyDescent="0.3">
      <c r="B126" s="36" t="s">
        <v>66</v>
      </c>
      <c r="C126" s="36"/>
      <c r="D126" s="47"/>
      <c r="E126" s="8"/>
      <c r="F126" s="47"/>
      <c r="G126" s="47"/>
      <c r="H126" s="47"/>
    </row>
    <row r="127" spans="1:19" x14ac:dyDescent="0.3">
      <c r="B127" s="3" t="s">
        <v>18</v>
      </c>
      <c r="C127" s="7" t="s">
        <v>19</v>
      </c>
      <c r="D127" s="7" t="s">
        <v>22</v>
      </c>
      <c r="E127" s="9" t="s">
        <v>4</v>
      </c>
      <c r="F127" s="3" t="s">
        <v>21</v>
      </c>
      <c r="G127" s="3" t="s">
        <v>163</v>
      </c>
      <c r="H127" s="95" t="s">
        <v>189</v>
      </c>
      <c r="I127" s="96"/>
      <c r="J127" s="97"/>
      <c r="K127" s="95" t="s">
        <v>252</v>
      </c>
      <c r="L127" s="96"/>
      <c r="M127" s="96"/>
      <c r="N127" s="96"/>
      <c r="O127" s="96"/>
      <c r="P127" s="96"/>
      <c r="Q127" s="96"/>
      <c r="R127" s="96"/>
      <c r="S127" s="97"/>
    </row>
    <row r="128" spans="1:19" ht="20.25" customHeight="1" x14ac:dyDescent="0.3">
      <c r="B128" s="4" t="s">
        <v>17</v>
      </c>
      <c r="C128" s="4"/>
      <c r="D128" s="4" t="s">
        <v>19</v>
      </c>
      <c r="E128" s="10" t="s">
        <v>162</v>
      </c>
      <c r="F128" s="4" t="s">
        <v>20</v>
      </c>
      <c r="G128" s="4" t="s">
        <v>175</v>
      </c>
      <c r="H128" s="31" t="s">
        <v>5</v>
      </c>
      <c r="I128" s="32" t="s">
        <v>6</v>
      </c>
      <c r="J128" s="32" t="s">
        <v>7</v>
      </c>
      <c r="K128" s="32" t="s">
        <v>8</v>
      </c>
      <c r="L128" s="32" t="s">
        <v>9</v>
      </c>
      <c r="M128" s="32" t="s">
        <v>10</v>
      </c>
      <c r="N128" s="32" t="s">
        <v>11</v>
      </c>
      <c r="O128" s="32" t="s">
        <v>12</v>
      </c>
      <c r="P128" s="32" t="s">
        <v>13</v>
      </c>
      <c r="Q128" s="32" t="s">
        <v>14</v>
      </c>
      <c r="R128" s="32" t="s">
        <v>15</v>
      </c>
      <c r="S128" s="32" t="s">
        <v>16</v>
      </c>
    </row>
    <row r="129" spans="2:19" x14ac:dyDescent="0.3">
      <c r="B129" s="5"/>
      <c r="C129" s="5"/>
      <c r="D129" s="5"/>
      <c r="E129" s="11"/>
      <c r="F129" s="5"/>
      <c r="G129" s="5" t="s">
        <v>174</v>
      </c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2:19" x14ac:dyDescent="0.3">
      <c r="B130" s="14">
        <v>1</v>
      </c>
      <c r="C130" s="2" t="s">
        <v>67</v>
      </c>
      <c r="D130" s="2" t="s">
        <v>69</v>
      </c>
      <c r="E130" s="58">
        <v>20000</v>
      </c>
      <c r="F130" s="14" t="s">
        <v>55</v>
      </c>
      <c r="G130" s="14" t="s">
        <v>26</v>
      </c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2:19" x14ac:dyDescent="0.3">
      <c r="B131" s="17"/>
      <c r="C131" s="15" t="s">
        <v>68</v>
      </c>
      <c r="D131" s="15" t="s">
        <v>70</v>
      </c>
      <c r="E131" s="19"/>
      <c r="F131" s="17" t="s">
        <v>43</v>
      </c>
      <c r="G131" s="17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</row>
    <row r="132" spans="2:19" x14ac:dyDescent="0.3">
      <c r="B132" s="17"/>
      <c r="C132" s="15"/>
      <c r="D132" s="15"/>
      <c r="E132" s="19"/>
      <c r="F132" s="17"/>
      <c r="G132" s="17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</row>
    <row r="133" spans="2:19" x14ac:dyDescent="0.3">
      <c r="B133" s="17"/>
      <c r="C133" s="18"/>
      <c r="D133" s="15"/>
      <c r="E133" s="19"/>
      <c r="F133" s="17"/>
      <c r="G133" s="17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</row>
    <row r="134" spans="2:19" x14ac:dyDescent="0.3">
      <c r="B134" s="17"/>
      <c r="C134" s="18"/>
      <c r="D134" s="15"/>
      <c r="E134" s="19"/>
      <c r="F134" s="17"/>
      <c r="G134" s="17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</row>
    <row r="135" spans="2:19" x14ac:dyDescent="0.3">
      <c r="B135" s="17"/>
      <c r="C135" s="15"/>
      <c r="D135" s="15"/>
      <c r="E135" s="19"/>
      <c r="F135" s="17"/>
      <c r="G135" s="17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</row>
    <row r="136" spans="2:19" x14ac:dyDescent="0.3">
      <c r="B136" s="17"/>
      <c r="C136" s="15"/>
      <c r="D136" s="15"/>
      <c r="E136" s="19"/>
      <c r="F136" s="17"/>
      <c r="G136" s="17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</row>
    <row r="137" spans="2:19" x14ac:dyDescent="0.3">
      <c r="B137" s="17"/>
      <c r="C137" s="15"/>
      <c r="D137" s="15"/>
      <c r="E137" s="19"/>
      <c r="F137" s="17"/>
      <c r="G137" s="17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</row>
    <row r="138" spans="2:19" x14ac:dyDescent="0.3">
      <c r="B138" s="17"/>
      <c r="C138" s="15"/>
      <c r="D138" s="15"/>
      <c r="E138" s="19"/>
      <c r="F138" s="17"/>
      <c r="G138" s="17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</row>
    <row r="139" spans="2:19" x14ac:dyDescent="0.3">
      <c r="B139" s="17"/>
      <c r="C139" s="15"/>
      <c r="D139" s="15"/>
      <c r="E139" s="19"/>
      <c r="F139" s="17"/>
      <c r="G139" s="17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</row>
    <row r="140" spans="2:19" x14ac:dyDescent="0.3">
      <c r="B140" s="17"/>
      <c r="C140" s="15"/>
      <c r="D140" s="15"/>
      <c r="E140" s="19"/>
      <c r="F140" s="17"/>
      <c r="G140" s="17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</row>
    <row r="141" spans="2:19" x14ac:dyDescent="0.3">
      <c r="B141" s="21"/>
      <c r="C141" s="22"/>
      <c r="D141" s="22"/>
      <c r="E141" s="28"/>
      <c r="F141" s="21"/>
      <c r="G141" s="21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</row>
    <row r="142" spans="2:19" x14ac:dyDescent="0.3">
      <c r="B142" s="26" t="s">
        <v>122</v>
      </c>
      <c r="C142" s="95" t="s">
        <v>128</v>
      </c>
      <c r="D142" s="97"/>
      <c r="E142" s="29">
        <f>SUM(E130:E141)</f>
        <v>20000</v>
      </c>
      <c r="F142" s="24"/>
      <c r="G142" s="24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</row>
    <row r="143" spans="2:19" x14ac:dyDescent="0.3">
      <c r="B143" s="92">
        <v>17</v>
      </c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</row>
    <row r="144" spans="2:19" x14ac:dyDescent="0.3"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30"/>
      <c r="R144" s="30"/>
      <c r="S144" s="30"/>
    </row>
    <row r="145" spans="1:19" x14ac:dyDescent="0.3">
      <c r="A145" s="93" t="s">
        <v>1</v>
      </c>
      <c r="B145" s="93"/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5" t="s">
        <v>121</v>
      </c>
      <c r="R145" s="96"/>
      <c r="S145" s="97"/>
    </row>
    <row r="146" spans="1:19" x14ac:dyDescent="0.3">
      <c r="A146" s="93" t="s">
        <v>244</v>
      </c>
      <c r="B146" s="93"/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</row>
    <row r="147" spans="1:19" x14ac:dyDescent="0.3">
      <c r="A147" s="93" t="s">
        <v>0</v>
      </c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</row>
    <row r="148" spans="1:19" ht="15" customHeight="1" x14ac:dyDescent="0.3">
      <c r="B148" s="47"/>
      <c r="C148" s="47"/>
      <c r="D148" s="47"/>
      <c r="E148" s="8"/>
      <c r="F148" s="47"/>
      <c r="G148" s="47"/>
      <c r="H148" s="47"/>
    </row>
    <row r="149" spans="1:19" x14ac:dyDescent="0.3">
      <c r="B149" s="36" t="s">
        <v>23</v>
      </c>
      <c r="C149" s="36"/>
      <c r="D149" s="47"/>
      <c r="E149" s="8"/>
      <c r="F149" s="47"/>
      <c r="G149" s="47"/>
      <c r="H149" s="47"/>
    </row>
    <row r="150" spans="1:19" x14ac:dyDescent="0.3">
      <c r="B150" s="36" t="s">
        <v>71</v>
      </c>
      <c r="C150" s="36"/>
      <c r="D150" s="47"/>
      <c r="E150" s="8"/>
      <c r="F150" s="47"/>
      <c r="G150" s="47"/>
      <c r="H150" s="47"/>
    </row>
    <row r="151" spans="1:19" x14ac:dyDescent="0.3">
      <c r="B151" s="3" t="s">
        <v>18</v>
      </c>
      <c r="C151" s="7" t="s">
        <v>19</v>
      </c>
      <c r="D151" s="7" t="s">
        <v>22</v>
      </c>
      <c r="E151" s="9" t="s">
        <v>4</v>
      </c>
      <c r="F151" s="3" t="s">
        <v>21</v>
      </c>
      <c r="G151" s="3" t="s">
        <v>163</v>
      </c>
      <c r="H151" s="95" t="s">
        <v>189</v>
      </c>
      <c r="I151" s="96"/>
      <c r="J151" s="97"/>
      <c r="K151" s="95" t="s">
        <v>252</v>
      </c>
      <c r="L151" s="96"/>
      <c r="M151" s="96"/>
      <c r="N151" s="96"/>
      <c r="O151" s="96"/>
      <c r="P151" s="96"/>
      <c r="Q151" s="96"/>
      <c r="R151" s="96"/>
      <c r="S151" s="97"/>
    </row>
    <row r="152" spans="1:19" ht="20.25" customHeight="1" x14ac:dyDescent="0.3">
      <c r="B152" s="4" t="s">
        <v>17</v>
      </c>
      <c r="C152" s="4"/>
      <c r="D152" s="4" t="s">
        <v>19</v>
      </c>
      <c r="E152" s="10" t="s">
        <v>162</v>
      </c>
      <c r="F152" s="4" t="s">
        <v>20</v>
      </c>
      <c r="G152" s="4" t="s">
        <v>175</v>
      </c>
      <c r="H152" s="31" t="s">
        <v>5</v>
      </c>
      <c r="I152" s="32" t="s">
        <v>6</v>
      </c>
      <c r="J152" s="32" t="s">
        <v>7</v>
      </c>
      <c r="K152" s="32" t="s">
        <v>8</v>
      </c>
      <c r="L152" s="32" t="s">
        <v>9</v>
      </c>
      <c r="M152" s="32" t="s">
        <v>10</v>
      </c>
      <c r="N152" s="32" t="s">
        <v>11</v>
      </c>
      <c r="O152" s="32" t="s">
        <v>12</v>
      </c>
      <c r="P152" s="32" t="s">
        <v>13</v>
      </c>
      <c r="Q152" s="32" t="s">
        <v>14</v>
      </c>
      <c r="R152" s="32" t="s">
        <v>15</v>
      </c>
      <c r="S152" s="32" t="s">
        <v>16</v>
      </c>
    </row>
    <row r="153" spans="1:19" x14ac:dyDescent="0.3">
      <c r="B153" s="5"/>
      <c r="C153" s="5"/>
      <c r="D153" s="5"/>
      <c r="E153" s="11"/>
      <c r="F153" s="5"/>
      <c r="G153" s="5" t="s">
        <v>174</v>
      </c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</row>
    <row r="154" spans="1:19" x14ac:dyDescent="0.3">
      <c r="B154" s="14">
        <v>1</v>
      </c>
      <c r="C154" s="18" t="s">
        <v>171</v>
      </c>
      <c r="D154" s="15" t="s">
        <v>72</v>
      </c>
      <c r="E154" s="19">
        <v>20000</v>
      </c>
      <c r="F154" s="17" t="s">
        <v>38</v>
      </c>
      <c r="G154" s="17" t="s">
        <v>26</v>
      </c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x14ac:dyDescent="0.3">
      <c r="B155" s="17"/>
      <c r="C155" s="15" t="s">
        <v>149</v>
      </c>
      <c r="D155" s="15" t="s">
        <v>74</v>
      </c>
      <c r="E155" s="19"/>
      <c r="F155" s="17" t="s">
        <v>43</v>
      </c>
      <c r="G155" s="17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</row>
    <row r="156" spans="1:19" x14ac:dyDescent="0.3">
      <c r="B156" s="17"/>
      <c r="C156" s="15" t="s">
        <v>73</v>
      </c>
      <c r="D156" s="15" t="s">
        <v>73</v>
      </c>
      <c r="E156" s="19"/>
      <c r="F156" s="17"/>
      <c r="G156" s="17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</row>
    <row r="157" spans="1:19" x14ac:dyDescent="0.3">
      <c r="B157" s="17"/>
      <c r="C157" s="18"/>
      <c r="D157" s="15"/>
      <c r="E157" s="19"/>
      <c r="F157" s="17"/>
      <c r="G157" s="17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</row>
    <row r="158" spans="1:19" x14ac:dyDescent="0.3">
      <c r="B158" s="17">
        <v>2</v>
      </c>
      <c r="C158" s="15" t="s">
        <v>261</v>
      </c>
      <c r="D158" s="15" t="s">
        <v>262</v>
      </c>
      <c r="E158" s="19">
        <v>40000</v>
      </c>
      <c r="F158" s="14" t="s">
        <v>38</v>
      </c>
      <c r="G158" s="14" t="s">
        <v>26</v>
      </c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</row>
    <row r="159" spans="1:19" x14ac:dyDescent="0.3">
      <c r="B159" s="17"/>
      <c r="C159" s="15"/>
      <c r="D159" s="15" t="s">
        <v>263</v>
      </c>
      <c r="E159" s="19"/>
      <c r="F159" s="17" t="s">
        <v>43</v>
      </c>
      <c r="G159" s="17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</row>
    <row r="160" spans="1:19" x14ac:dyDescent="0.3">
      <c r="B160" s="17"/>
      <c r="C160" s="18"/>
      <c r="D160" s="15" t="s">
        <v>43</v>
      </c>
      <c r="E160" s="19"/>
      <c r="F160" s="17"/>
      <c r="G160" s="17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</row>
    <row r="161" spans="1:19" x14ac:dyDescent="0.3">
      <c r="B161" s="17"/>
      <c r="C161" s="15"/>
      <c r="D161" s="15"/>
      <c r="E161" s="19"/>
      <c r="F161" s="17"/>
      <c r="G161" s="17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</row>
    <row r="162" spans="1:19" x14ac:dyDescent="0.3">
      <c r="B162" s="14">
        <v>3</v>
      </c>
      <c r="C162" s="2" t="s">
        <v>75</v>
      </c>
      <c r="D162" s="2" t="s">
        <v>214</v>
      </c>
      <c r="E162" s="58">
        <v>20000</v>
      </c>
      <c r="F162" s="17" t="s">
        <v>38</v>
      </c>
      <c r="G162" s="14" t="s">
        <v>26</v>
      </c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</row>
    <row r="163" spans="1:19" x14ac:dyDescent="0.3">
      <c r="B163" s="17"/>
      <c r="C163" s="15" t="s">
        <v>76</v>
      </c>
      <c r="D163" s="15" t="s">
        <v>215</v>
      </c>
      <c r="E163" s="19"/>
      <c r="F163" s="17" t="s">
        <v>43</v>
      </c>
      <c r="G163" s="17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</row>
    <row r="164" spans="1:19" x14ac:dyDescent="0.3">
      <c r="B164" s="17"/>
      <c r="C164" s="15"/>
      <c r="D164" s="15"/>
      <c r="E164" s="19"/>
      <c r="F164" s="17"/>
      <c r="G164" s="17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</row>
    <row r="165" spans="1:19" x14ac:dyDescent="0.3">
      <c r="B165" s="17"/>
      <c r="C165" s="15"/>
      <c r="D165" s="15"/>
      <c r="E165" s="19"/>
      <c r="F165" s="17"/>
      <c r="G165" s="17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</row>
    <row r="166" spans="1:19" x14ac:dyDescent="0.3">
      <c r="B166" s="17"/>
      <c r="C166" s="15"/>
      <c r="D166" s="15"/>
      <c r="E166" s="19"/>
      <c r="F166" s="17"/>
      <c r="G166" s="17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</row>
    <row r="167" spans="1:19" x14ac:dyDescent="0.3">
      <c r="B167" s="92">
        <v>18</v>
      </c>
      <c r="C167" s="92"/>
      <c r="D167" s="92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</row>
    <row r="168" spans="1:19" x14ac:dyDescent="0.3"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30"/>
      <c r="R168" s="30"/>
      <c r="S168" s="30"/>
    </row>
    <row r="169" spans="1:19" x14ac:dyDescent="0.3">
      <c r="A169" s="93" t="s">
        <v>1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5" t="s">
        <v>121</v>
      </c>
      <c r="R169" s="96"/>
      <c r="S169" s="97"/>
    </row>
    <row r="170" spans="1:19" x14ac:dyDescent="0.3">
      <c r="A170" s="93" t="s">
        <v>244</v>
      </c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3"/>
    </row>
    <row r="171" spans="1:19" x14ac:dyDescent="0.3">
      <c r="A171" s="93" t="s">
        <v>0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</row>
    <row r="172" spans="1:19" ht="15" customHeight="1" x14ac:dyDescent="0.3">
      <c r="B172" s="47"/>
      <c r="C172" s="47"/>
      <c r="D172" s="47"/>
      <c r="E172" s="8"/>
      <c r="F172" s="47"/>
      <c r="G172" s="47"/>
      <c r="H172" s="47"/>
    </row>
    <row r="173" spans="1:19" x14ac:dyDescent="0.3">
      <c r="B173" s="36" t="s">
        <v>23</v>
      </c>
      <c r="C173" s="36"/>
      <c r="D173" s="47"/>
      <c r="E173" s="8"/>
      <c r="F173" s="47"/>
      <c r="G173" s="47"/>
      <c r="H173" s="47"/>
    </row>
    <row r="174" spans="1:19" x14ac:dyDescent="0.3">
      <c r="B174" s="36" t="s">
        <v>71</v>
      </c>
      <c r="C174" s="36"/>
      <c r="D174" s="47"/>
      <c r="E174" s="8"/>
      <c r="F174" s="47"/>
      <c r="G174" s="47"/>
      <c r="H174" s="47"/>
    </row>
    <row r="175" spans="1:19" x14ac:dyDescent="0.3">
      <c r="B175" s="3" t="s">
        <v>18</v>
      </c>
      <c r="C175" s="7" t="s">
        <v>19</v>
      </c>
      <c r="D175" s="7" t="s">
        <v>22</v>
      </c>
      <c r="E175" s="9" t="s">
        <v>4</v>
      </c>
      <c r="F175" s="3" t="s">
        <v>21</v>
      </c>
      <c r="G175" s="3" t="s">
        <v>163</v>
      </c>
      <c r="H175" s="95" t="s">
        <v>189</v>
      </c>
      <c r="I175" s="96"/>
      <c r="J175" s="97"/>
      <c r="K175" s="95" t="s">
        <v>252</v>
      </c>
      <c r="L175" s="96"/>
      <c r="M175" s="96"/>
      <c r="N175" s="96"/>
      <c r="O175" s="96"/>
      <c r="P175" s="96"/>
      <c r="Q175" s="96"/>
      <c r="R175" s="96"/>
      <c r="S175" s="97"/>
    </row>
    <row r="176" spans="1:19" ht="20.25" customHeight="1" x14ac:dyDescent="0.3">
      <c r="B176" s="4" t="s">
        <v>17</v>
      </c>
      <c r="C176" s="4"/>
      <c r="D176" s="4" t="s">
        <v>19</v>
      </c>
      <c r="E176" s="10" t="s">
        <v>162</v>
      </c>
      <c r="F176" s="4" t="s">
        <v>20</v>
      </c>
      <c r="G176" s="4" t="s">
        <v>175</v>
      </c>
      <c r="H176" s="31" t="s">
        <v>5</v>
      </c>
      <c r="I176" s="32" t="s">
        <v>6</v>
      </c>
      <c r="J176" s="32" t="s">
        <v>7</v>
      </c>
      <c r="K176" s="32" t="s">
        <v>8</v>
      </c>
      <c r="L176" s="32" t="s">
        <v>9</v>
      </c>
      <c r="M176" s="32" t="s">
        <v>10</v>
      </c>
      <c r="N176" s="32" t="s">
        <v>11</v>
      </c>
      <c r="O176" s="32" t="s">
        <v>12</v>
      </c>
      <c r="P176" s="32" t="s">
        <v>13</v>
      </c>
      <c r="Q176" s="32" t="s">
        <v>14</v>
      </c>
      <c r="R176" s="32" t="s">
        <v>15</v>
      </c>
      <c r="S176" s="32" t="s">
        <v>16</v>
      </c>
    </row>
    <row r="177" spans="2:19" x14ac:dyDescent="0.3">
      <c r="B177" s="5"/>
      <c r="C177" s="5"/>
      <c r="D177" s="5"/>
      <c r="E177" s="11"/>
      <c r="F177" s="5"/>
      <c r="G177" s="5" t="s">
        <v>174</v>
      </c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</row>
    <row r="178" spans="2:19" x14ac:dyDescent="0.3">
      <c r="B178" s="80">
        <v>4</v>
      </c>
      <c r="C178" s="81" t="s">
        <v>77</v>
      </c>
      <c r="D178" s="82" t="s">
        <v>212</v>
      </c>
      <c r="E178" s="83">
        <v>30000</v>
      </c>
      <c r="F178" s="84" t="s">
        <v>55</v>
      </c>
      <c r="G178" s="80" t="s">
        <v>26</v>
      </c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2:19" x14ac:dyDescent="0.3">
      <c r="B179" s="17"/>
      <c r="C179" s="15" t="s">
        <v>78</v>
      </c>
      <c r="D179" s="15" t="s">
        <v>213</v>
      </c>
      <c r="E179" s="19"/>
      <c r="F179" s="17" t="s">
        <v>43</v>
      </c>
      <c r="G179" s="17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</row>
    <row r="180" spans="2:19" x14ac:dyDescent="0.3">
      <c r="B180" s="17"/>
      <c r="C180" s="15"/>
      <c r="D180" s="15"/>
      <c r="E180" s="19"/>
      <c r="F180" s="17"/>
      <c r="G180" s="17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</row>
    <row r="181" spans="2:19" x14ac:dyDescent="0.3">
      <c r="B181" s="17">
        <v>5</v>
      </c>
      <c r="C181" s="15" t="s">
        <v>155</v>
      </c>
      <c r="D181" s="15" t="s">
        <v>30</v>
      </c>
      <c r="E181" s="19">
        <v>10000</v>
      </c>
      <c r="F181" s="17" t="s">
        <v>38</v>
      </c>
      <c r="G181" s="17" t="s">
        <v>26</v>
      </c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</row>
    <row r="182" spans="2:19" x14ac:dyDescent="0.3">
      <c r="B182" s="17"/>
      <c r="C182" s="15" t="s">
        <v>156</v>
      </c>
      <c r="D182" s="15" t="s">
        <v>155</v>
      </c>
      <c r="E182" s="19"/>
      <c r="F182" s="17" t="s">
        <v>43</v>
      </c>
      <c r="G182" s="17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</row>
    <row r="183" spans="2:19" x14ac:dyDescent="0.3">
      <c r="B183" s="17"/>
      <c r="C183" s="15" t="s">
        <v>172</v>
      </c>
      <c r="D183" s="15" t="s">
        <v>156</v>
      </c>
      <c r="E183" s="19"/>
      <c r="F183" s="17"/>
      <c r="G183" s="17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</row>
    <row r="184" spans="2:19" x14ac:dyDescent="0.3">
      <c r="B184" s="17"/>
      <c r="C184" s="15" t="s">
        <v>173</v>
      </c>
      <c r="D184" s="15" t="s">
        <v>172</v>
      </c>
      <c r="E184" s="19"/>
      <c r="F184" s="17"/>
      <c r="G184" s="17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</row>
    <row r="185" spans="2:19" x14ac:dyDescent="0.3">
      <c r="B185" s="17"/>
      <c r="C185" s="18"/>
      <c r="D185" s="15" t="s">
        <v>173</v>
      </c>
      <c r="E185" s="19"/>
      <c r="F185" s="17"/>
      <c r="G185" s="17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</row>
    <row r="186" spans="2:19" x14ac:dyDescent="0.3">
      <c r="B186" s="17"/>
      <c r="C186" s="15"/>
      <c r="D186" s="15"/>
      <c r="E186" s="19"/>
      <c r="F186" s="17"/>
      <c r="G186" s="17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</row>
    <row r="187" spans="2:19" x14ac:dyDescent="0.3">
      <c r="B187" s="17">
        <v>6</v>
      </c>
      <c r="C187" s="15" t="s">
        <v>264</v>
      </c>
      <c r="D187" s="15" t="s">
        <v>30</v>
      </c>
      <c r="E187" s="19">
        <v>10000</v>
      </c>
      <c r="F187" s="17" t="s">
        <v>38</v>
      </c>
      <c r="G187" s="17" t="s">
        <v>26</v>
      </c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</row>
    <row r="188" spans="2:19" x14ac:dyDescent="0.3">
      <c r="B188" s="17"/>
      <c r="C188" s="15" t="s">
        <v>154</v>
      </c>
      <c r="D188" s="15" t="s">
        <v>153</v>
      </c>
      <c r="E188" s="19"/>
      <c r="F188" s="17" t="s">
        <v>43</v>
      </c>
      <c r="G188" s="17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</row>
    <row r="189" spans="2:19" x14ac:dyDescent="0.3">
      <c r="B189" s="17"/>
      <c r="C189" s="15"/>
      <c r="D189" s="15" t="s">
        <v>154</v>
      </c>
      <c r="E189" s="19"/>
      <c r="F189" s="17"/>
      <c r="G189" s="17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</row>
    <row r="190" spans="2:19" x14ac:dyDescent="0.3">
      <c r="B190" s="54"/>
      <c r="C190" s="85"/>
      <c r="D190" s="55"/>
      <c r="E190" s="86"/>
      <c r="F190" s="54"/>
      <c r="G190" s="54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</row>
    <row r="191" spans="2:19" x14ac:dyDescent="0.3">
      <c r="B191" s="92">
        <v>19</v>
      </c>
      <c r="C191" s="92"/>
      <c r="D191" s="92"/>
      <c r="E191" s="92"/>
      <c r="F191" s="92"/>
      <c r="G191" s="92"/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</row>
    <row r="192" spans="2:19" ht="15" customHeight="1" x14ac:dyDescent="0.3"/>
    <row r="193" spans="1:19" ht="20.25" customHeight="1" x14ac:dyDescent="0.3">
      <c r="A193" s="93" t="s">
        <v>1</v>
      </c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5" t="s">
        <v>121</v>
      </c>
      <c r="R193" s="96"/>
      <c r="S193" s="97"/>
    </row>
    <row r="194" spans="1:19" ht="20.25" customHeight="1" x14ac:dyDescent="0.3">
      <c r="A194" s="93" t="s">
        <v>244</v>
      </c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3"/>
    </row>
    <row r="195" spans="1:19" ht="20.25" customHeight="1" x14ac:dyDescent="0.3">
      <c r="A195" s="93" t="s">
        <v>0</v>
      </c>
      <c r="B195" s="93"/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</row>
    <row r="196" spans="1:19" ht="20.25" customHeight="1" x14ac:dyDescent="0.3">
      <c r="B196" s="47"/>
      <c r="C196" s="47"/>
      <c r="D196" s="47"/>
      <c r="E196" s="8"/>
      <c r="F196" s="47"/>
      <c r="G196" s="47"/>
      <c r="H196" s="47"/>
    </row>
    <row r="197" spans="1:19" ht="20.25" customHeight="1" x14ac:dyDescent="0.3">
      <c r="B197" s="36" t="s">
        <v>23</v>
      </c>
      <c r="C197" s="36"/>
      <c r="D197" s="47"/>
      <c r="E197" s="8"/>
      <c r="F197" s="47"/>
      <c r="G197" s="47"/>
      <c r="H197" s="47"/>
    </row>
    <row r="198" spans="1:19" ht="20.25" customHeight="1" x14ac:dyDescent="0.3">
      <c r="B198" s="36" t="s">
        <v>71</v>
      </c>
      <c r="C198" s="36"/>
      <c r="D198" s="47"/>
      <c r="E198" s="8"/>
      <c r="F198" s="47"/>
      <c r="G198" s="47"/>
      <c r="H198" s="47"/>
    </row>
    <row r="199" spans="1:19" x14ac:dyDescent="0.3">
      <c r="B199" s="3" t="s">
        <v>18</v>
      </c>
      <c r="C199" s="7" t="s">
        <v>19</v>
      </c>
      <c r="D199" s="7" t="s">
        <v>22</v>
      </c>
      <c r="E199" s="9" t="s">
        <v>4</v>
      </c>
      <c r="F199" s="3" t="s">
        <v>21</v>
      </c>
      <c r="G199" s="3" t="s">
        <v>163</v>
      </c>
      <c r="H199" s="95" t="s">
        <v>189</v>
      </c>
      <c r="I199" s="96"/>
      <c r="J199" s="97"/>
      <c r="K199" s="95" t="s">
        <v>252</v>
      </c>
      <c r="L199" s="96"/>
      <c r="M199" s="96"/>
      <c r="N199" s="96"/>
      <c r="O199" s="96"/>
      <c r="P199" s="96"/>
      <c r="Q199" s="96"/>
      <c r="R199" s="96"/>
      <c r="S199" s="97"/>
    </row>
    <row r="200" spans="1:19" ht="20.25" customHeight="1" x14ac:dyDescent="0.3">
      <c r="B200" s="4" t="s">
        <v>17</v>
      </c>
      <c r="C200" s="4"/>
      <c r="D200" s="4" t="s">
        <v>19</v>
      </c>
      <c r="E200" s="10" t="s">
        <v>162</v>
      </c>
      <c r="F200" s="4" t="s">
        <v>20</v>
      </c>
      <c r="G200" s="4" t="s">
        <v>175</v>
      </c>
      <c r="H200" s="31" t="s">
        <v>5</v>
      </c>
      <c r="I200" s="32" t="s">
        <v>6</v>
      </c>
      <c r="J200" s="32" t="s">
        <v>7</v>
      </c>
      <c r="K200" s="32" t="s">
        <v>8</v>
      </c>
      <c r="L200" s="32" t="s">
        <v>9</v>
      </c>
      <c r="M200" s="32" t="s">
        <v>10</v>
      </c>
      <c r="N200" s="32" t="s">
        <v>11</v>
      </c>
      <c r="O200" s="32" t="s">
        <v>12</v>
      </c>
      <c r="P200" s="32" t="s">
        <v>13</v>
      </c>
      <c r="Q200" s="32" t="s">
        <v>14</v>
      </c>
      <c r="R200" s="32" t="s">
        <v>15</v>
      </c>
      <c r="S200" s="32" t="s">
        <v>16</v>
      </c>
    </row>
    <row r="201" spans="1:19" x14ac:dyDescent="0.3">
      <c r="B201" s="5"/>
      <c r="C201" s="5"/>
      <c r="D201" s="5"/>
      <c r="E201" s="11"/>
      <c r="F201" s="5"/>
      <c r="G201" s="5" t="s">
        <v>174</v>
      </c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</row>
    <row r="202" spans="1:19" ht="20.25" customHeight="1" x14ac:dyDescent="0.3">
      <c r="B202" s="80">
        <v>7</v>
      </c>
      <c r="C202" s="82" t="s">
        <v>265</v>
      </c>
      <c r="D202" s="82" t="s">
        <v>267</v>
      </c>
      <c r="E202" s="83">
        <v>50000</v>
      </c>
      <c r="F202" s="80" t="s">
        <v>38</v>
      </c>
      <c r="G202" s="80" t="s">
        <v>26</v>
      </c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20.25" customHeight="1" x14ac:dyDescent="0.3">
      <c r="B203" s="17"/>
      <c r="C203" s="15" t="s">
        <v>266</v>
      </c>
      <c r="D203" s="15" t="s">
        <v>268</v>
      </c>
      <c r="E203" s="19"/>
      <c r="F203" s="17" t="s">
        <v>43</v>
      </c>
      <c r="G203" s="17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</row>
    <row r="204" spans="1:19" ht="20.25" customHeight="1" x14ac:dyDescent="0.3">
      <c r="B204" s="17"/>
      <c r="C204" s="15"/>
      <c r="D204" s="15" t="s">
        <v>269</v>
      </c>
      <c r="E204" s="19"/>
      <c r="F204" s="17"/>
      <c r="G204" s="17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</row>
    <row r="205" spans="1:19" ht="20.25" customHeight="1" x14ac:dyDescent="0.3">
      <c r="B205" s="17"/>
      <c r="C205" s="15"/>
      <c r="D205" s="15"/>
      <c r="E205" s="19"/>
      <c r="F205" s="17"/>
      <c r="G205" s="17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</row>
    <row r="206" spans="1:19" ht="20.25" customHeight="1" x14ac:dyDescent="0.3">
      <c r="B206" s="17"/>
      <c r="C206" s="15"/>
      <c r="D206" s="15"/>
      <c r="E206" s="19"/>
      <c r="F206" s="17"/>
      <c r="G206" s="17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</row>
    <row r="207" spans="1:19" ht="20.25" customHeight="1" x14ac:dyDescent="0.3">
      <c r="B207" s="17"/>
      <c r="C207" s="15"/>
      <c r="D207" s="15"/>
      <c r="E207" s="19"/>
      <c r="F207" s="17"/>
      <c r="G207" s="17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</row>
    <row r="208" spans="1:19" ht="20.25" customHeight="1" x14ac:dyDescent="0.3">
      <c r="B208" s="17"/>
      <c r="C208" s="15"/>
      <c r="D208" s="15"/>
      <c r="E208" s="19"/>
      <c r="F208" s="17"/>
      <c r="G208" s="17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</row>
    <row r="209" spans="1:19" ht="20.25" customHeight="1" x14ac:dyDescent="0.3">
      <c r="B209" s="17"/>
      <c r="C209" s="18"/>
      <c r="D209" s="15"/>
      <c r="E209" s="19"/>
      <c r="F209" s="17"/>
      <c r="G209" s="17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</row>
    <row r="210" spans="1:19" ht="20.25" customHeight="1" x14ac:dyDescent="0.3">
      <c r="B210" s="17"/>
      <c r="C210" s="15"/>
      <c r="D210" s="15"/>
      <c r="E210" s="19"/>
      <c r="F210" s="17"/>
      <c r="G210" s="17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</row>
    <row r="211" spans="1:19" ht="20.25" customHeight="1" x14ac:dyDescent="0.3">
      <c r="B211" s="17"/>
      <c r="C211" s="15"/>
      <c r="D211" s="15"/>
      <c r="E211" s="19"/>
      <c r="F211" s="17"/>
      <c r="G211" s="17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</row>
    <row r="212" spans="1:19" ht="20.25" customHeight="1" x14ac:dyDescent="0.3">
      <c r="B212" s="17"/>
      <c r="C212" s="15"/>
      <c r="D212" s="15"/>
      <c r="E212" s="19"/>
      <c r="F212" s="17"/>
      <c r="G212" s="17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</row>
    <row r="213" spans="1:19" ht="20.25" customHeight="1" x14ac:dyDescent="0.3">
      <c r="B213" s="54"/>
      <c r="C213" s="85"/>
      <c r="D213" s="55"/>
      <c r="E213" s="86"/>
      <c r="F213" s="54"/>
      <c r="G213" s="54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</row>
    <row r="214" spans="1:19" ht="20.25" customHeight="1" x14ac:dyDescent="0.3">
      <c r="B214" s="26" t="s">
        <v>122</v>
      </c>
      <c r="C214" s="95" t="s">
        <v>339</v>
      </c>
      <c r="D214" s="97"/>
      <c r="E214" s="29">
        <f>SUM(E202:E213,E178:E189,E154:E163)</f>
        <v>180000</v>
      </c>
      <c r="F214" s="24"/>
      <c r="G214" s="24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</row>
    <row r="215" spans="1:19" ht="20.25" customHeight="1" x14ac:dyDescent="0.3">
      <c r="B215" s="92">
        <v>20</v>
      </c>
      <c r="C215" s="92"/>
      <c r="D215" s="92"/>
      <c r="E215" s="92"/>
      <c r="F215" s="92"/>
      <c r="G215" s="92"/>
      <c r="H215" s="92"/>
      <c r="I215" s="92"/>
      <c r="J215" s="92"/>
      <c r="K215" s="92"/>
      <c r="L215" s="92"/>
      <c r="M215" s="92"/>
      <c r="N215" s="92"/>
      <c r="O215" s="92"/>
      <c r="P215" s="92"/>
      <c r="Q215" s="92"/>
      <c r="R215" s="92"/>
      <c r="S215" s="92"/>
    </row>
    <row r="216" spans="1:19" ht="20.25" customHeight="1" x14ac:dyDescent="0.3">
      <c r="A216" s="93" t="s">
        <v>1</v>
      </c>
      <c r="B216" s="93"/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3"/>
      <c r="Q216" s="95" t="s">
        <v>121</v>
      </c>
      <c r="R216" s="96"/>
      <c r="S216" s="97"/>
    </row>
    <row r="217" spans="1:19" x14ac:dyDescent="0.3">
      <c r="A217" s="93" t="s">
        <v>0</v>
      </c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3"/>
    </row>
    <row r="218" spans="1:19" ht="15" customHeight="1" x14ac:dyDescent="0.3">
      <c r="B218" s="47"/>
      <c r="C218" s="47"/>
      <c r="D218" s="47"/>
      <c r="E218" s="8"/>
      <c r="F218" s="47"/>
      <c r="G218" s="47"/>
      <c r="H218" s="47"/>
    </row>
    <row r="219" spans="1:19" x14ac:dyDescent="0.3">
      <c r="B219" s="36" t="s">
        <v>23</v>
      </c>
      <c r="C219" s="36"/>
      <c r="D219" s="47"/>
      <c r="E219" s="8"/>
      <c r="F219" s="47"/>
      <c r="G219" s="47"/>
      <c r="H219" s="47"/>
    </row>
    <row r="220" spans="1:19" x14ac:dyDescent="0.3">
      <c r="B220" s="36" t="s">
        <v>79</v>
      </c>
      <c r="C220" s="36"/>
      <c r="D220" s="47"/>
      <c r="E220" s="8"/>
      <c r="F220" s="47"/>
      <c r="G220" s="47"/>
      <c r="H220" s="47"/>
    </row>
    <row r="221" spans="1:19" x14ac:dyDescent="0.3">
      <c r="B221" s="3" t="s">
        <v>18</v>
      </c>
      <c r="C221" s="7" t="s">
        <v>19</v>
      </c>
      <c r="D221" s="7" t="s">
        <v>22</v>
      </c>
      <c r="E221" s="9" t="s">
        <v>4</v>
      </c>
      <c r="F221" s="3" t="s">
        <v>21</v>
      </c>
      <c r="G221" s="3" t="s">
        <v>163</v>
      </c>
      <c r="H221" s="95" t="s">
        <v>189</v>
      </c>
      <c r="I221" s="96"/>
      <c r="J221" s="97"/>
      <c r="K221" s="95" t="s">
        <v>252</v>
      </c>
      <c r="L221" s="96"/>
      <c r="M221" s="96"/>
      <c r="N221" s="96"/>
      <c r="O221" s="96"/>
      <c r="P221" s="96"/>
      <c r="Q221" s="96"/>
      <c r="R221" s="96"/>
      <c r="S221" s="97"/>
    </row>
    <row r="222" spans="1:19" ht="20.25" customHeight="1" x14ac:dyDescent="0.3">
      <c r="B222" s="4" t="s">
        <v>17</v>
      </c>
      <c r="C222" s="4"/>
      <c r="D222" s="4" t="s">
        <v>19</v>
      </c>
      <c r="E222" s="10" t="s">
        <v>162</v>
      </c>
      <c r="F222" s="4" t="s">
        <v>20</v>
      </c>
      <c r="G222" s="4" t="s">
        <v>175</v>
      </c>
      <c r="H222" s="31" t="s">
        <v>5</v>
      </c>
      <c r="I222" s="32" t="s">
        <v>6</v>
      </c>
      <c r="J222" s="32" t="s">
        <v>7</v>
      </c>
      <c r="K222" s="32" t="s">
        <v>8</v>
      </c>
      <c r="L222" s="32" t="s">
        <v>9</v>
      </c>
      <c r="M222" s="32" t="s">
        <v>10</v>
      </c>
      <c r="N222" s="32" t="s">
        <v>11</v>
      </c>
      <c r="O222" s="32" t="s">
        <v>12</v>
      </c>
      <c r="P222" s="32" t="s">
        <v>13</v>
      </c>
      <c r="Q222" s="32" t="s">
        <v>14</v>
      </c>
      <c r="R222" s="32" t="s">
        <v>15</v>
      </c>
      <c r="S222" s="32" t="s">
        <v>16</v>
      </c>
    </row>
    <row r="223" spans="1:19" x14ac:dyDescent="0.3">
      <c r="B223" s="5"/>
      <c r="C223" s="5"/>
      <c r="D223" s="5"/>
      <c r="E223" s="11"/>
      <c r="F223" s="5"/>
      <c r="G223" s="5" t="s">
        <v>174</v>
      </c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</row>
    <row r="224" spans="1:19" ht="21" x14ac:dyDescent="0.35">
      <c r="B224" s="14">
        <v>1</v>
      </c>
      <c r="C224" s="2" t="s">
        <v>80</v>
      </c>
      <c r="D224" s="2" t="s">
        <v>118</v>
      </c>
      <c r="E224" s="58">
        <v>30000</v>
      </c>
      <c r="F224" s="14" t="s">
        <v>38</v>
      </c>
      <c r="G224" s="14" t="s">
        <v>34</v>
      </c>
      <c r="H224" s="2"/>
      <c r="I224" s="2"/>
      <c r="J224" s="12"/>
      <c r="K224" s="2"/>
      <c r="L224" s="2"/>
      <c r="M224" s="2"/>
      <c r="N224" s="2"/>
      <c r="O224" s="2"/>
      <c r="P224" s="2"/>
      <c r="Q224" s="2"/>
      <c r="R224" s="2"/>
      <c r="S224" s="2"/>
    </row>
    <row r="225" spans="2:19" x14ac:dyDescent="0.3">
      <c r="B225" s="17"/>
      <c r="C225" s="15" t="s">
        <v>81</v>
      </c>
      <c r="D225" s="15"/>
      <c r="E225" s="19"/>
      <c r="F225" s="17" t="s">
        <v>43</v>
      </c>
      <c r="G225" s="17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</row>
    <row r="226" spans="2:19" x14ac:dyDescent="0.3">
      <c r="B226" s="17"/>
      <c r="C226" s="15"/>
      <c r="D226" s="15"/>
      <c r="E226" s="19"/>
      <c r="F226" s="17"/>
      <c r="G226" s="17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</row>
    <row r="227" spans="2:19" x14ac:dyDescent="0.3">
      <c r="B227" s="17">
        <v>2</v>
      </c>
      <c r="C227" s="18" t="s">
        <v>82</v>
      </c>
      <c r="D227" s="15" t="s">
        <v>83</v>
      </c>
      <c r="E227" s="19">
        <v>20000</v>
      </c>
      <c r="F227" s="14" t="s">
        <v>38</v>
      </c>
      <c r="G227" s="17" t="s">
        <v>34</v>
      </c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</row>
    <row r="228" spans="2:19" x14ac:dyDescent="0.3">
      <c r="B228" s="17"/>
      <c r="C228" s="18" t="s">
        <v>119</v>
      </c>
      <c r="D228" s="15" t="s">
        <v>84</v>
      </c>
      <c r="E228" s="19"/>
      <c r="F228" s="17" t="s">
        <v>43</v>
      </c>
      <c r="G228" s="17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</row>
    <row r="229" spans="2:19" x14ac:dyDescent="0.3">
      <c r="B229" s="17"/>
      <c r="C229" s="15"/>
      <c r="D229" s="15"/>
      <c r="E229" s="19"/>
      <c r="F229" s="17"/>
      <c r="G229" s="17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</row>
    <row r="230" spans="2:19" x14ac:dyDescent="0.3">
      <c r="B230" s="17">
        <v>3</v>
      </c>
      <c r="C230" s="15" t="s">
        <v>85</v>
      </c>
      <c r="D230" s="15" t="s">
        <v>87</v>
      </c>
      <c r="E230" s="19">
        <v>20000</v>
      </c>
      <c r="F230" s="14" t="s">
        <v>38</v>
      </c>
      <c r="G230" s="17" t="s">
        <v>34</v>
      </c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</row>
    <row r="231" spans="2:19" x14ac:dyDescent="0.3">
      <c r="B231" s="17"/>
      <c r="C231" s="15" t="s">
        <v>86</v>
      </c>
      <c r="D231" s="15" t="s">
        <v>88</v>
      </c>
      <c r="E231" s="19"/>
      <c r="F231" s="17" t="s">
        <v>43</v>
      </c>
      <c r="G231" s="17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</row>
    <row r="232" spans="2:19" x14ac:dyDescent="0.3">
      <c r="B232" s="17"/>
      <c r="C232" s="15"/>
      <c r="D232" s="15"/>
      <c r="E232" s="19"/>
      <c r="F232" s="17"/>
      <c r="G232" s="17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</row>
    <row r="233" spans="2:19" x14ac:dyDescent="0.3">
      <c r="B233" s="21"/>
      <c r="C233" s="22"/>
      <c r="D233" s="22"/>
      <c r="E233" s="28"/>
      <c r="F233" s="21"/>
      <c r="G233" s="21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</row>
    <row r="234" spans="2:19" x14ac:dyDescent="0.3">
      <c r="B234" s="21"/>
      <c r="C234" s="22"/>
      <c r="D234" s="22"/>
      <c r="E234" s="28"/>
      <c r="F234" s="21"/>
      <c r="G234" s="21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</row>
    <row r="235" spans="2:19" x14ac:dyDescent="0.3">
      <c r="B235" s="21"/>
      <c r="C235" s="22"/>
      <c r="D235" s="22"/>
      <c r="E235" s="28"/>
      <c r="F235" s="21"/>
      <c r="G235" s="21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</row>
    <row r="236" spans="2:19" x14ac:dyDescent="0.3">
      <c r="B236" s="21"/>
      <c r="C236" s="22"/>
      <c r="D236" s="22"/>
      <c r="E236" s="28"/>
      <c r="F236" s="21"/>
      <c r="G236" s="21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</row>
    <row r="237" spans="2:19" x14ac:dyDescent="0.3">
      <c r="B237" s="26" t="s">
        <v>122</v>
      </c>
      <c r="C237" s="95" t="s">
        <v>129</v>
      </c>
      <c r="D237" s="97"/>
      <c r="E237" s="29">
        <f>SUM(E230:E236,E224:E229)</f>
        <v>70000</v>
      </c>
      <c r="F237" s="26"/>
      <c r="G237" s="26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</row>
    <row r="238" spans="2:19" x14ac:dyDescent="0.3">
      <c r="B238" s="92">
        <v>21</v>
      </c>
      <c r="C238" s="92"/>
      <c r="D238" s="92"/>
      <c r="E238" s="92"/>
      <c r="F238" s="92"/>
      <c r="G238" s="92"/>
      <c r="H238" s="92"/>
      <c r="I238" s="92"/>
      <c r="J238" s="92"/>
      <c r="K238" s="92"/>
      <c r="L238" s="92"/>
      <c r="M238" s="92"/>
      <c r="N238" s="92"/>
      <c r="O238" s="92"/>
      <c r="P238" s="92"/>
      <c r="Q238" s="92"/>
      <c r="R238" s="92"/>
      <c r="S238" s="92"/>
    </row>
    <row r="240" spans="2:19" x14ac:dyDescent="0.3">
      <c r="Q240" s="95" t="s">
        <v>121</v>
      </c>
      <c r="R240" s="96"/>
      <c r="S240" s="97"/>
    </row>
  </sheetData>
  <mergeCells count="76">
    <mergeCell ref="A194:S194"/>
    <mergeCell ref="A195:S195"/>
    <mergeCell ref="H199:J199"/>
    <mergeCell ref="K199:S199"/>
    <mergeCell ref="C118:D118"/>
    <mergeCell ref="C71:D71"/>
    <mergeCell ref="H175:J175"/>
    <mergeCell ref="A74:S74"/>
    <mergeCell ref="C142:D142"/>
    <mergeCell ref="A123:S123"/>
    <mergeCell ref="H127:J127"/>
    <mergeCell ref="A97:P97"/>
    <mergeCell ref="Q97:S97"/>
    <mergeCell ref="A98:S98"/>
    <mergeCell ref="A99:S99"/>
    <mergeCell ref="H103:J103"/>
    <mergeCell ref="K103:S103"/>
    <mergeCell ref="B119:S119"/>
    <mergeCell ref="A73:P73"/>
    <mergeCell ref="Q73:S73"/>
    <mergeCell ref="H55:J55"/>
    <mergeCell ref="K55:S55"/>
    <mergeCell ref="A1:P1"/>
    <mergeCell ref="Q1:S1"/>
    <mergeCell ref="A2:S2"/>
    <mergeCell ref="A3:S3"/>
    <mergeCell ref="H7:J7"/>
    <mergeCell ref="K7:S7"/>
    <mergeCell ref="A193:P193"/>
    <mergeCell ref="Q193:S193"/>
    <mergeCell ref="C22:D22"/>
    <mergeCell ref="B48:S48"/>
    <mergeCell ref="B72:S72"/>
    <mergeCell ref="A25:P25"/>
    <mergeCell ref="Q25:S25"/>
    <mergeCell ref="A26:S26"/>
    <mergeCell ref="A27:S27"/>
    <mergeCell ref="H31:J31"/>
    <mergeCell ref="K31:S31"/>
    <mergeCell ref="A49:P49"/>
    <mergeCell ref="Q49:S49"/>
    <mergeCell ref="B23:S23"/>
    <mergeCell ref="A50:S50"/>
    <mergeCell ref="A51:S51"/>
    <mergeCell ref="B191:S191"/>
    <mergeCell ref="Q121:S121"/>
    <mergeCell ref="B238:S238"/>
    <mergeCell ref="B95:S95"/>
    <mergeCell ref="B143:S143"/>
    <mergeCell ref="B167:S167"/>
    <mergeCell ref="A121:P121"/>
    <mergeCell ref="Q169:S169"/>
    <mergeCell ref="A170:S170"/>
    <mergeCell ref="A171:S171"/>
    <mergeCell ref="A122:S122"/>
    <mergeCell ref="A217:S217"/>
    <mergeCell ref="H221:J221"/>
    <mergeCell ref="K221:S221"/>
    <mergeCell ref="C214:D214"/>
    <mergeCell ref="B215:S215"/>
    <mergeCell ref="Q240:S240"/>
    <mergeCell ref="A216:P216"/>
    <mergeCell ref="Q216:S216"/>
    <mergeCell ref="C237:D237"/>
    <mergeCell ref="A75:S75"/>
    <mergeCell ref="H79:J79"/>
    <mergeCell ref="K79:S79"/>
    <mergeCell ref="K127:S127"/>
    <mergeCell ref="A145:P145"/>
    <mergeCell ref="Q145:S145"/>
    <mergeCell ref="A146:S146"/>
    <mergeCell ref="A147:S147"/>
    <mergeCell ref="H151:J151"/>
    <mergeCell ref="K151:S151"/>
    <mergeCell ref="A169:P169"/>
    <mergeCell ref="K175:S175"/>
  </mergeCells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opLeftCell="A36" zoomScale="110" zoomScaleNormal="110" workbookViewId="0">
      <selection activeCell="B48" sqref="A1:S48"/>
    </sheetView>
  </sheetViews>
  <sheetFormatPr defaultColWidth="9.125" defaultRowHeight="20.25" x14ac:dyDescent="0.3"/>
  <cols>
    <col min="1" max="1" width="2.625" style="40" customWidth="1"/>
    <col min="2" max="2" width="5.625" style="45" customWidth="1"/>
    <col min="3" max="3" width="20.625" style="40" customWidth="1"/>
    <col min="4" max="4" width="20.625" style="42" customWidth="1"/>
    <col min="5" max="5" width="11.625" style="42" customWidth="1"/>
    <col min="6" max="7" width="11.625" style="41" customWidth="1"/>
    <col min="8" max="19" width="4.125" style="40" customWidth="1"/>
    <col min="20" max="16384" width="9.125" style="40"/>
  </cols>
  <sheetData>
    <row r="1" spans="1:19" x14ac:dyDescent="0.3">
      <c r="A1" s="93" t="s">
        <v>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5" t="s">
        <v>121</v>
      </c>
      <c r="R1" s="96"/>
      <c r="S1" s="97"/>
    </row>
    <row r="2" spans="1:19" x14ac:dyDescent="0.3">
      <c r="A2" s="93" t="s">
        <v>244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3" spans="1:19" x14ac:dyDescent="0.3">
      <c r="A3" s="93" t="s">
        <v>0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</row>
    <row r="4" spans="1:19" ht="15" customHeight="1" x14ac:dyDescent="0.3">
      <c r="A4" s="1"/>
      <c r="B4" s="51"/>
      <c r="C4" s="47"/>
      <c r="D4" s="47"/>
      <c r="E4" s="8"/>
      <c r="F4" s="47"/>
      <c r="G4" s="47"/>
      <c r="H4" s="47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x14ac:dyDescent="0.3">
      <c r="A5" s="1"/>
      <c r="B5" s="51" t="s">
        <v>89</v>
      </c>
      <c r="C5" s="36"/>
      <c r="D5" s="47"/>
      <c r="E5" s="8"/>
      <c r="F5" s="47"/>
      <c r="G5" s="47"/>
      <c r="H5" s="47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3">
      <c r="A6" s="1"/>
      <c r="B6" s="51" t="s">
        <v>24</v>
      </c>
      <c r="C6" s="36"/>
      <c r="D6" s="47"/>
      <c r="E6" s="8"/>
      <c r="F6" s="47"/>
      <c r="G6" s="47"/>
      <c r="H6" s="47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x14ac:dyDescent="0.3">
      <c r="A7" s="1"/>
      <c r="B7" s="3" t="s">
        <v>18</v>
      </c>
      <c r="C7" s="7" t="s">
        <v>19</v>
      </c>
      <c r="D7" s="7" t="s">
        <v>22</v>
      </c>
      <c r="E7" s="9" t="s">
        <v>4</v>
      </c>
      <c r="F7" s="3" t="s">
        <v>21</v>
      </c>
      <c r="G7" s="3" t="s">
        <v>163</v>
      </c>
      <c r="H7" s="95" t="s">
        <v>189</v>
      </c>
      <c r="I7" s="96"/>
      <c r="J7" s="97"/>
      <c r="K7" s="95" t="s">
        <v>252</v>
      </c>
      <c r="L7" s="96"/>
      <c r="M7" s="96"/>
      <c r="N7" s="96"/>
      <c r="O7" s="96"/>
      <c r="P7" s="96"/>
      <c r="Q7" s="96"/>
      <c r="R7" s="96"/>
      <c r="S7" s="97"/>
    </row>
    <row r="8" spans="1:19" ht="20.25" customHeight="1" x14ac:dyDescent="0.3">
      <c r="A8" s="1"/>
      <c r="B8" s="4" t="s">
        <v>17</v>
      </c>
      <c r="C8" s="4"/>
      <c r="D8" s="4" t="s">
        <v>19</v>
      </c>
      <c r="E8" s="10" t="s">
        <v>162</v>
      </c>
      <c r="F8" s="4" t="s">
        <v>20</v>
      </c>
      <c r="G8" s="4" t="s">
        <v>175</v>
      </c>
      <c r="H8" s="31" t="s">
        <v>5</v>
      </c>
      <c r="I8" s="32" t="s">
        <v>6</v>
      </c>
      <c r="J8" s="32" t="s">
        <v>7</v>
      </c>
      <c r="K8" s="32" t="s">
        <v>8</v>
      </c>
      <c r="L8" s="32" t="s">
        <v>9</v>
      </c>
      <c r="M8" s="32" t="s">
        <v>10</v>
      </c>
      <c r="N8" s="32" t="s">
        <v>11</v>
      </c>
      <c r="O8" s="32" t="s">
        <v>12</v>
      </c>
      <c r="P8" s="32" t="s">
        <v>13</v>
      </c>
      <c r="Q8" s="32" t="s">
        <v>14</v>
      </c>
      <c r="R8" s="32" t="s">
        <v>15</v>
      </c>
      <c r="S8" s="32" t="s">
        <v>16</v>
      </c>
    </row>
    <row r="9" spans="1:19" x14ac:dyDescent="0.3">
      <c r="A9" s="1"/>
      <c r="B9" s="5"/>
      <c r="C9" s="5"/>
      <c r="D9" s="5"/>
      <c r="E9" s="11"/>
      <c r="F9" s="5"/>
      <c r="G9" s="5" t="s">
        <v>174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x14ac:dyDescent="0.3">
      <c r="A10" s="1"/>
      <c r="B10" s="14">
        <v>1</v>
      </c>
      <c r="C10" s="2" t="s">
        <v>239</v>
      </c>
      <c r="D10" s="2" t="s">
        <v>142</v>
      </c>
      <c r="E10" s="58">
        <v>10000</v>
      </c>
      <c r="F10" s="60" t="s">
        <v>91</v>
      </c>
      <c r="G10" s="14" t="s">
        <v>26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3">
      <c r="A11" s="1"/>
      <c r="B11" s="17"/>
      <c r="C11" s="15" t="s">
        <v>240</v>
      </c>
      <c r="D11" s="15" t="s">
        <v>90</v>
      </c>
      <c r="E11" s="19"/>
      <c r="F11" s="17" t="s">
        <v>92</v>
      </c>
      <c r="G11" s="17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x14ac:dyDescent="0.3">
      <c r="A12" s="1"/>
      <c r="B12" s="17"/>
      <c r="C12" s="15"/>
      <c r="D12" s="15" t="s">
        <v>241</v>
      </c>
      <c r="E12" s="19"/>
      <c r="F12" s="17"/>
      <c r="G12" s="17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x14ac:dyDescent="0.3">
      <c r="A13" s="1"/>
      <c r="B13" s="17"/>
      <c r="C13" s="15"/>
      <c r="D13" s="15" t="s">
        <v>242</v>
      </c>
      <c r="E13" s="19"/>
      <c r="F13" s="17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19" x14ac:dyDescent="0.3">
      <c r="A14" s="1"/>
      <c r="B14" s="17"/>
      <c r="C14" s="15"/>
      <c r="D14" s="15"/>
      <c r="E14" s="19"/>
      <c r="F14" s="17"/>
      <c r="G14" s="17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x14ac:dyDescent="0.3">
      <c r="A15" s="1"/>
      <c r="B15" s="17">
        <v>2</v>
      </c>
      <c r="C15" s="15" t="s">
        <v>130</v>
      </c>
      <c r="D15" s="15" t="s">
        <v>169</v>
      </c>
      <c r="E15" s="19">
        <v>10000</v>
      </c>
      <c r="F15" s="17" t="s">
        <v>38</v>
      </c>
      <c r="G15" s="17" t="s">
        <v>26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19" x14ac:dyDescent="0.3">
      <c r="A16" s="1"/>
      <c r="B16" s="17"/>
      <c r="C16" s="15" t="s">
        <v>132</v>
      </c>
      <c r="D16" s="15" t="s">
        <v>170</v>
      </c>
      <c r="E16" s="19"/>
      <c r="F16" s="17" t="s">
        <v>43</v>
      </c>
      <c r="G16" s="17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3">
      <c r="A17" s="1"/>
      <c r="B17" s="17"/>
      <c r="C17" s="15" t="s">
        <v>131</v>
      </c>
      <c r="D17" s="15" t="s">
        <v>131</v>
      </c>
      <c r="E17" s="19"/>
      <c r="F17" s="17"/>
      <c r="G17" s="17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3">
      <c r="A18" s="1"/>
      <c r="B18" s="17"/>
      <c r="C18" s="15"/>
      <c r="D18" s="15"/>
      <c r="E18" s="19"/>
      <c r="F18" s="17"/>
      <c r="G18" s="17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3">
      <c r="A19" s="1"/>
      <c r="B19" s="17">
        <v>3</v>
      </c>
      <c r="C19" s="15" t="s">
        <v>93</v>
      </c>
      <c r="D19" s="15" t="s">
        <v>144</v>
      </c>
      <c r="E19" s="19">
        <v>10000</v>
      </c>
      <c r="F19" s="17" t="s">
        <v>55</v>
      </c>
      <c r="G19" s="17" t="s">
        <v>26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1"/>
      <c r="B20" s="17"/>
      <c r="C20" s="15" t="s">
        <v>94</v>
      </c>
      <c r="D20" s="15" t="s">
        <v>95</v>
      </c>
      <c r="E20" s="19"/>
      <c r="F20" s="17" t="s">
        <v>43</v>
      </c>
      <c r="G20" s="17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x14ac:dyDescent="0.3">
      <c r="A21" s="1"/>
      <c r="B21" s="17"/>
      <c r="C21" s="15"/>
      <c r="D21" s="15" t="s">
        <v>96</v>
      </c>
      <c r="E21" s="19"/>
      <c r="F21" s="17"/>
      <c r="G21" s="17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1:19" x14ac:dyDescent="0.3">
      <c r="A22" s="1"/>
      <c r="B22" s="17"/>
      <c r="C22" s="15"/>
      <c r="D22" s="15"/>
      <c r="E22" s="19"/>
      <c r="F22" s="17"/>
      <c r="G22" s="17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1:19" x14ac:dyDescent="0.3">
      <c r="A23" s="1"/>
      <c r="B23" s="17"/>
      <c r="C23" s="15"/>
      <c r="D23" s="15"/>
      <c r="E23" s="19"/>
      <c r="F23" s="17"/>
      <c r="G23" s="17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1:19" x14ac:dyDescent="0.3">
      <c r="A24" s="1"/>
      <c r="B24" s="92">
        <v>22</v>
      </c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</row>
    <row r="25" spans="1:19" x14ac:dyDescent="0.3">
      <c r="A25" s="93" t="s">
        <v>1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5" t="s">
        <v>121</v>
      </c>
      <c r="R25" s="96"/>
      <c r="S25" s="97"/>
    </row>
    <row r="26" spans="1:19" x14ac:dyDescent="0.3">
      <c r="A26" s="93" t="s">
        <v>244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</row>
    <row r="27" spans="1:19" x14ac:dyDescent="0.3">
      <c r="A27" s="93" t="s">
        <v>0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</row>
    <row r="28" spans="1:19" ht="15" customHeight="1" x14ac:dyDescent="0.3">
      <c r="A28" s="1"/>
      <c r="B28" s="51"/>
      <c r="C28" s="47"/>
      <c r="D28" s="47"/>
      <c r="E28" s="8"/>
      <c r="F28" s="47"/>
      <c r="G28" s="47"/>
      <c r="H28" s="47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3">
      <c r="A29" s="1"/>
      <c r="B29" s="51" t="s">
        <v>89</v>
      </c>
      <c r="C29" s="36"/>
      <c r="D29" s="47"/>
      <c r="E29" s="8"/>
      <c r="F29" s="47"/>
      <c r="G29" s="47"/>
      <c r="H29" s="47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3">
      <c r="A30" s="1"/>
      <c r="B30" s="51" t="s">
        <v>24</v>
      </c>
      <c r="C30" s="36"/>
      <c r="D30" s="47"/>
      <c r="E30" s="8"/>
      <c r="F30" s="47"/>
      <c r="G30" s="47"/>
      <c r="H30" s="4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3">
      <c r="A31" s="1"/>
      <c r="B31" s="3" t="s">
        <v>18</v>
      </c>
      <c r="C31" s="7" t="s">
        <v>19</v>
      </c>
      <c r="D31" s="7" t="s">
        <v>22</v>
      </c>
      <c r="E31" s="9" t="s">
        <v>4</v>
      </c>
      <c r="F31" s="3" t="s">
        <v>21</v>
      </c>
      <c r="G31" s="3" t="s">
        <v>163</v>
      </c>
      <c r="H31" s="95" t="s">
        <v>189</v>
      </c>
      <c r="I31" s="96"/>
      <c r="J31" s="97"/>
      <c r="K31" s="95" t="s">
        <v>252</v>
      </c>
      <c r="L31" s="96"/>
      <c r="M31" s="96"/>
      <c r="N31" s="96"/>
      <c r="O31" s="96"/>
      <c r="P31" s="96"/>
      <c r="Q31" s="96"/>
      <c r="R31" s="96"/>
      <c r="S31" s="97"/>
    </row>
    <row r="32" spans="1:19" ht="20.25" customHeight="1" x14ac:dyDescent="0.3">
      <c r="A32" s="1"/>
      <c r="B32" s="4" t="s">
        <v>17</v>
      </c>
      <c r="C32" s="4"/>
      <c r="D32" s="4" t="s">
        <v>19</v>
      </c>
      <c r="E32" s="10" t="s">
        <v>162</v>
      </c>
      <c r="F32" s="4" t="s">
        <v>20</v>
      </c>
      <c r="G32" s="4" t="s">
        <v>175</v>
      </c>
      <c r="H32" s="31" t="s">
        <v>5</v>
      </c>
      <c r="I32" s="32" t="s">
        <v>6</v>
      </c>
      <c r="J32" s="32" t="s">
        <v>7</v>
      </c>
      <c r="K32" s="32" t="s">
        <v>8</v>
      </c>
      <c r="L32" s="32" t="s">
        <v>9</v>
      </c>
      <c r="M32" s="32" t="s">
        <v>10</v>
      </c>
      <c r="N32" s="32" t="s">
        <v>11</v>
      </c>
      <c r="O32" s="32" t="s">
        <v>12</v>
      </c>
      <c r="P32" s="32" t="s">
        <v>13</v>
      </c>
      <c r="Q32" s="32" t="s">
        <v>14</v>
      </c>
      <c r="R32" s="32" t="s">
        <v>15</v>
      </c>
      <c r="S32" s="32" t="s">
        <v>16</v>
      </c>
    </row>
    <row r="33" spans="1:19" x14ac:dyDescent="0.3">
      <c r="A33" s="1"/>
      <c r="B33" s="5"/>
      <c r="C33" s="5"/>
      <c r="D33" s="5"/>
      <c r="E33" s="11"/>
      <c r="F33" s="5"/>
      <c r="G33" s="5" t="s">
        <v>174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x14ac:dyDescent="0.3">
      <c r="A34" s="1"/>
      <c r="B34" s="17">
        <v>4</v>
      </c>
      <c r="C34" s="15" t="s">
        <v>133</v>
      </c>
      <c r="D34" s="15" t="s">
        <v>143</v>
      </c>
      <c r="E34" s="19">
        <v>10000</v>
      </c>
      <c r="F34" s="17" t="s">
        <v>105</v>
      </c>
      <c r="G34" s="17" t="s">
        <v>26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3">
      <c r="A35" s="1"/>
      <c r="B35" s="17"/>
      <c r="C35" s="15" t="s">
        <v>134</v>
      </c>
      <c r="D35" s="15" t="s">
        <v>145</v>
      </c>
      <c r="E35" s="19"/>
      <c r="F35" s="17" t="s">
        <v>38</v>
      </c>
      <c r="G35" s="17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1:19" x14ac:dyDescent="0.3">
      <c r="A36" s="1"/>
      <c r="B36" s="21"/>
      <c r="C36" s="22" t="s">
        <v>135</v>
      </c>
      <c r="D36" s="22" t="s">
        <v>135</v>
      </c>
      <c r="E36" s="28"/>
      <c r="F36" s="17" t="s">
        <v>43</v>
      </c>
      <c r="G36" s="21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1:19" x14ac:dyDescent="0.3">
      <c r="A37" s="1"/>
      <c r="B37" s="17"/>
      <c r="C37" s="15"/>
      <c r="D37" s="15"/>
      <c r="E37" s="19"/>
      <c r="F37" s="17"/>
      <c r="G37" s="17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1:19" x14ac:dyDescent="0.3">
      <c r="A38" s="1"/>
      <c r="B38" s="17">
        <v>5</v>
      </c>
      <c r="C38" s="15" t="s">
        <v>243</v>
      </c>
      <c r="D38" s="15" t="s">
        <v>232</v>
      </c>
      <c r="E38" s="19">
        <v>30000</v>
      </c>
      <c r="F38" s="17" t="s">
        <v>105</v>
      </c>
      <c r="G38" s="17" t="s">
        <v>26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19" x14ac:dyDescent="0.3">
      <c r="A39" s="1"/>
      <c r="B39" s="17"/>
      <c r="C39" s="15" t="s">
        <v>230</v>
      </c>
      <c r="D39" s="15" t="s">
        <v>233</v>
      </c>
      <c r="E39" s="19"/>
      <c r="F39" s="17" t="s">
        <v>38</v>
      </c>
      <c r="G39" s="17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1:19" x14ac:dyDescent="0.3">
      <c r="A40" s="1"/>
      <c r="B40" s="17"/>
      <c r="C40" s="15" t="s">
        <v>231</v>
      </c>
      <c r="D40" s="15"/>
      <c r="E40" s="19"/>
      <c r="F40" s="17" t="s">
        <v>43</v>
      </c>
      <c r="G40" s="17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3">
      <c r="A41" s="1"/>
      <c r="B41" s="17"/>
      <c r="C41" s="15" t="s">
        <v>237</v>
      </c>
      <c r="D41" s="15"/>
      <c r="E41" s="19"/>
      <c r="F41" s="17"/>
      <c r="G41" s="17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1:19" x14ac:dyDescent="0.3">
      <c r="A42" s="1"/>
      <c r="B42" s="17"/>
      <c r="C42" s="15" t="s">
        <v>236</v>
      </c>
      <c r="D42" s="15"/>
      <c r="E42" s="19"/>
      <c r="F42" s="17"/>
      <c r="G42" s="17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</row>
    <row r="43" spans="1:19" x14ac:dyDescent="0.3">
      <c r="A43" s="1"/>
      <c r="B43" s="17"/>
      <c r="C43" s="15"/>
      <c r="D43" s="15"/>
      <c r="E43" s="19"/>
      <c r="F43" s="17"/>
      <c r="G43" s="17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</row>
    <row r="44" spans="1:19" x14ac:dyDescent="0.3">
      <c r="A44" s="1"/>
      <c r="B44" s="17">
        <v>6</v>
      </c>
      <c r="C44" s="15" t="s">
        <v>316</v>
      </c>
      <c r="D44" s="15" t="s">
        <v>319</v>
      </c>
      <c r="E44" s="19">
        <v>200000</v>
      </c>
      <c r="F44" s="17" t="s">
        <v>105</v>
      </c>
      <c r="G44" s="17" t="s">
        <v>166</v>
      </c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1:19" x14ac:dyDescent="0.3">
      <c r="A45" s="1"/>
      <c r="B45" s="17"/>
      <c r="C45" s="15" t="s">
        <v>317</v>
      </c>
      <c r="D45" s="15" t="s">
        <v>317</v>
      </c>
      <c r="E45" s="19"/>
      <c r="F45" s="17" t="s">
        <v>38</v>
      </c>
      <c r="G45" s="17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</row>
    <row r="46" spans="1:19" x14ac:dyDescent="0.3">
      <c r="A46" s="1"/>
      <c r="B46" s="17"/>
      <c r="C46" s="15" t="s">
        <v>318</v>
      </c>
      <c r="D46" s="15" t="s">
        <v>318</v>
      </c>
      <c r="E46" s="19"/>
      <c r="F46" s="17" t="s">
        <v>43</v>
      </c>
      <c r="G46" s="17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</row>
    <row r="47" spans="1:19" x14ac:dyDescent="0.3">
      <c r="A47" s="1"/>
      <c r="B47" s="61" t="s">
        <v>122</v>
      </c>
      <c r="C47" s="95" t="s">
        <v>182</v>
      </c>
      <c r="D47" s="97"/>
      <c r="E47" s="29">
        <f>SUM(E38:E46,E34:E37,E10:E23)</f>
        <v>270000</v>
      </c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1:19" x14ac:dyDescent="0.3">
      <c r="A48" s="1"/>
      <c r="B48" s="92">
        <v>23</v>
      </c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</row>
    <row r="49" spans="2:19" x14ac:dyDescent="0.3">
      <c r="B49" s="4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</row>
  </sheetData>
  <mergeCells count="15">
    <mergeCell ref="C47:D47"/>
    <mergeCell ref="B24:S24"/>
    <mergeCell ref="B48:S48"/>
    <mergeCell ref="A1:P1"/>
    <mergeCell ref="Q1:S1"/>
    <mergeCell ref="A2:S2"/>
    <mergeCell ref="A3:S3"/>
    <mergeCell ref="H7:J7"/>
    <mergeCell ref="K7:S7"/>
    <mergeCell ref="A25:P25"/>
    <mergeCell ref="Q25:S25"/>
    <mergeCell ref="A26:S26"/>
    <mergeCell ref="A27:S27"/>
    <mergeCell ref="H31:J31"/>
    <mergeCell ref="K31:S31"/>
  </mergeCells>
  <pageMargins left="0.25" right="0.25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workbookViewId="0">
      <selection activeCell="B23" sqref="A1:S23"/>
    </sheetView>
  </sheetViews>
  <sheetFormatPr defaultColWidth="9.125" defaultRowHeight="20.25" x14ac:dyDescent="0.3"/>
  <cols>
    <col min="1" max="1" width="2.625" style="40" customWidth="1"/>
    <col min="2" max="2" width="5.625" style="40" customWidth="1"/>
    <col min="3" max="3" width="20.625" style="40" customWidth="1"/>
    <col min="4" max="4" width="20.625" style="42" customWidth="1"/>
    <col min="5" max="5" width="11.625" style="42" customWidth="1"/>
    <col min="6" max="7" width="11.625" style="40" customWidth="1"/>
    <col min="8" max="19" width="4.125" style="40" customWidth="1"/>
    <col min="20" max="16384" width="9.125" style="40"/>
  </cols>
  <sheetData>
    <row r="1" spans="1:19" x14ac:dyDescent="0.3">
      <c r="A1" s="93" t="s">
        <v>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5" t="s">
        <v>121</v>
      </c>
      <c r="R1" s="96"/>
      <c r="S1" s="97"/>
    </row>
    <row r="2" spans="1:19" x14ac:dyDescent="0.3">
      <c r="A2" s="93" t="s">
        <v>244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3" spans="1:19" x14ac:dyDescent="0.3">
      <c r="A3" s="93" t="s">
        <v>0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</row>
    <row r="4" spans="1:19" ht="15" customHeight="1" x14ac:dyDescent="0.3">
      <c r="A4" s="1"/>
      <c r="B4" s="47"/>
      <c r="C4" s="47"/>
      <c r="D4" s="47"/>
      <c r="E4" s="8"/>
      <c r="F4" s="47"/>
      <c r="G4" s="47"/>
      <c r="H4" s="47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x14ac:dyDescent="0.3">
      <c r="A5" s="1"/>
      <c r="B5" s="36" t="s">
        <v>97</v>
      </c>
      <c r="C5" s="36"/>
      <c r="D5" s="47"/>
      <c r="E5" s="8"/>
      <c r="F5" s="47"/>
      <c r="G5" s="47"/>
      <c r="H5" s="47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3">
      <c r="A6" s="1"/>
      <c r="B6" s="36" t="s">
        <v>98</v>
      </c>
      <c r="C6" s="36"/>
      <c r="D6" s="47"/>
      <c r="E6" s="8"/>
      <c r="F6" s="47"/>
      <c r="G6" s="47"/>
      <c r="H6" s="47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x14ac:dyDescent="0.3">
      <c r="A7" s="1"/>
      <c r="B7" s="3" t="s">
        <v>18</v>
      </c>
      <c r="C7" s="7" t="s">
        <v>19</v>
      </c>
      <c r="D7" s="7" t="s">
        <v>22</v>
      </c>
      <c r="E7" s="9" t="s">
        <v>4</v>
      </c>
      <c r="F7" s="3" t="s">
        <v>21</v>
      </c>
      <c r="G7" s="3" t="s">
        <v>163</v>
      </c>
      <c r="H7" s="95" t="s">
        <v>189</v>
      </c>
      <c r="I7" s="96"/>
      <c r="J7" s="97"/>
      <c r="K7" s="95" t="s">
        <v>252</v>
      </c>
      <c r="L7" s="96"/>
      <c r="M7" s="96"/>
      <c r="N7" s="96"/>
      <c r="O7" s="96"/>
      <c r="P7" s="96"/>
      <c r="Q7" s="96"/>
      <c r="R7" s="96"/>
      <c r="S7" s="97"/>
    </row>
    <row r="8" spans="1:19" ht="20.25" customHeight="1" x14ac:dyDescent="0.3">
      <c r="A8" s="1"/>
      <c r="B8" s="4" t="s">
        <v>17</v>
      </c>
      <c r="C8" s="4"/>
      <c r="D8" s="4" t="s">
        <v>19</v>
      </c>
      <c r="E8" s="10" t="s">
        <v>162</v>
      </c>
      <c r="F8" s="4" t="s">
        <v>20</v>
      </c>
      <c r="G8" s="4" t="s">
        <v>175</v>
      </c>
      <c r="H8" s="31" t="s">
        <v>5</v>
      </c>
      <c r="I8" s="32" t="s">
        <v>6</v>
      </c>
      <c r="J8" s="32" t="s">
        <v>7</v>
      </c>
      <c r="K8" s="32" t="s">
        <v>8</v>
      </c>
      <c r="L8" s="32" t="s">
        <v>9</v>
      </c>
      <c r="M8" s="32" t="s">
        <v>10</v>
      </c>
      <c r="N8" s="32" t="s">
        <v>11</v>
      </c>
      <c r="O8" s="32" t="s">
        <v>12</v>
      </c>
      <c r="P8" s="32" t="s">
        <v>13</v>
      </c>
      <c r="Q8" s="32" t="s">
        <v>14</v>
      </c>
      <c r="R8" s="32" t="s">
        <v>15</v>
      </c>
      <c r="S8" s="32" t="s">
        <v>16</v>
      </c>
    </row>
    <row r="9" spans="1:19" x14ac:dyDescent="0.3">
      <c r="A9" s="1"/>
      <c r="B9" s="5"/>
      <c r="C9" s="5"/>
      <c r="D9" s="5"/>
      <c r="E9" s="11"/>
      <c r="F9" s="5"/>
      <c r="G9" s="5" t="s">
        <v>174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x14ac:dyDescent="0.3">
      <c r="A10" s="1"/>
      <c r="B10" s="17">
        <v>1</v>
      </c>
      <c r="C10" s="15" t="s">
        <v>65</v>
      </c>
      <c r="D10" s="15" t="s">
        <v>310</v>
      </c>
      <c r="E10" s="19">
        <v>10000</v>
      </c>
      <c r="F10" s="17" t="s">
        <v>38</v>
      </c>
      <c r="G10" s="17" t="s">
        <v>26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19" x14ac:dyDescent="0.3">
      <c r="A11" s="1"/>
      <c r="B11" s="17"/>
      <c r="C11" s="15" t="s">
        <v>308</v>
      </c>
      <c r="D11" s="15"/>
      <c r="E11" s="19"/>
      <c r="F11" s="17" t="s">
        <v>43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x14ac:dyDescent="0.3">
      <c r="A12" s="1"/>
      <c r="B12" s="17"/>
      <c r="C12" s="15" t="s">
        <v>309</v>
      </c>
      <c r="D12" s="15"/>
      <c r="E12" s="19"/>
      <c r="F12" s="17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x14ac:dyDescent="0.3">
      <c r="A13" s="1"/>
      <c r="B13" s="17"/>
      <c r="C13" s="15"/>
      <c r="D13" s="15"/>
      <c r="E13" s="19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19" x14ac:dyDescent="0.3">
      <c r="A14" s="1"/>
      <c r="B14" s="17"/>
      <c r="C14" s="15"/>
      <c r="D14" s="15"/>
      <c r="E14" s="19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x14ac:dyDescent="0.3">
      <c r="A15" s="1"/>
      <c r="B15" s="17"/>
      <c r="C15" s="15"/>
      <c r="D15" s="15"/>
      <c r="E15" s="19"/>
      <c r="F15" s="17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19" x14ac:dyDescent="0.3">
      <c r="A16" s="1"/>
      <c r="B16" s="17"/>
      <c r="C16" s="15"/>
      <c r="D16" s="15"/>
      <c r="E16" s="19"/>
      <c r="F16" s="17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3">
      <c r="A17" s="1"/>
      <c r="B17" s="17"/>
      <c r="C17" s="15"/>
      <c r="D17" s="15"/>
      <c r="E17" s="19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3">
      <c r="A18" s="1"/>
      <c r="B18" s="17"/>
      <c r="C18" s="15"/>
      <c r="D18" s="15"/>
      <c r="E18" s="19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3">
      <c r="A19" s="1"/>
      <c r="B19" s="17"/>
      <c r="C19" s="15"/>
      <c r="D19" s="15"/>
      <c r="E19" s="19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A20" s="1"/>
      <c r="B20" s="17"/>
      <c r="C20" s="15"/>
      <c r="D20" s="15"/>
      <c r="E20" s="19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x14ac:dyDescent="0.3">
      <c r="A21" s="1"/>
      <c r="B21" s="21"/>
      <c r="C21" s="22"/>
      <c r="D21" s="22"/>
      <c r="E21" s="28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19" x14ac:dyDescent="0.3">
      <c r="A22" s="1"/>
      <c r="B22" s="26" t="s">
        <v>122</v>
      </c>
      <c r="C22" s="95" t="s">
        <v>128</v>
      </c>
      <c r="D22" s="97"/>
      <c r="E22" s="29">
        <f>SUM(E10:E14)</f>
        <v>10000</v>
      </c>
      <c r="F22" s="27"/>
      <c r="G22" s="27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19" x14ac:dyDescent="0.3">
      <c r="A23" s="1"/>
      <c r="B23" s="92">
        <v>24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</row>
    <row r="26" spans="1:19" x14ac:dyDescent="0.3">
      <c r="J26" s="46"/>
    </row>
  </sheetData>
  <mergeCells count="8">
    <mergeCell ref="B23:S23"/>
    <mergeCell ref="A1:P1"/>
    <mergeCell ref="Q1:S1"/>
    <mergeCell ref="A2:S2"/>
    <mergeCell ref="A3:S3"/>
    <mergeCell ref="H7:J7"/>
    <mergeCell ref="K7:S7"/>
    <mergeCell ref="C22:D22"/>
  </mergeCells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opLeftCell="A31" zoomScale="110" zoomScaleNormal="110" workbookViewId="0">
      <selection activeCell="T17" sqref="T17"/>
    </sheetView>
  </sheetViews>
  <sheetFormatPr defaultColWidth="9.125" defaultRowHeight="20.25" x14ac:dyDescent="0.3"/>
  <cols>
    <col min="1" max="1" width="2.625" style="1" customWidth="1"/>
    <col min="2" max="2" width="5.625" style="1" customWidth="1"/>
    <col min="3" max="3" width="20.625" style="1" customWidth="1"/>
    <col min="4" max="4" width="20.625" style="6" customWidth="1"/>
    <col min="5" max="5" width="11.625" style="6" customWidth="1"/>
    <col min="6" max="7" width="11.625" style="13" customWidth="1"/>
    <col min="8" max="19" width="4.125" style="1" customWidth="1"/>
    <col min="20" max="16384" width="9.125" style="1"/>
  </cols>
  <sheetData>
    <row r="1" spans="1:19" x14ac:dyDescent="0.3">
      <c r="A1" s="93" t="s">
        <v>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5" t="s">
        <v>121</v>
      </c>
      <c r="R1" s="96"/>
      <c r="S1" s="97"/>
    </row>
    <row r="2" spans="1:19" x14ac:dyDescent="0.3">
      <c r="A2" s="93" t="s">
        <v>244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</row>
    <row r="3" spans="1:19" x14ac:dyDescent="0.3">
      <c r="A3" s="93" t="s">
        <v>0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</row>
    <row r="4" spans="1:19" ht="15" customHeight="1" x14ac:dyDescent="0.3">
      <c r="B4" s="47"/>
      <c r="C4" s="47"/>
      <c r="D4" s="47"/>
      <c r="E4" s="8"/>
      <c r="F4" s="47"/>
      <c r="G4" s="47"/>
      <c r="H4" s="47"/>
    </row>
    <row r="5" spans="1:19" x14ac:dyDescent="0.3">
      <c r="B5" s="36" t="s">
        <v>120</v>
      </c>
      <c r="C5" s="36"/>
      <c r="D5" s="47"/>
      <c r="E5" s="8"/>
      <c r="F5" s="47"/>
      <c r="G5" s="47"/>
      <c r="H5" s="47"/>
    </row>
    <row r="6" spans="1:19" x14ac:dyDescent="0.3">
      <c r="B6" s="36" t="s">
        <v>222</v>
      </c>
      <c r="C6" s="36"/>
      <c r="D6" s="47"/>
      <c r="E6" s="8"/>
      <c r="F6" s="47"/>
      <c r="G6" s="47"/>
      <c r="H6" s="47"/>
    </row>
    <row r="7" spans="1:19" x14ac:dyDescent="0.3">
      <c r="B7" s="3" t="s">
        <v>18</v>
      </c>
      <c r="C7" s="7" t="s">
        <v>19</v>
      </c>
      <c r="D7" s="7" t="s">
        <v>22</v>
      </c>
      <c r="E7" s="9" t="s">
        <v>4</v>
      </c>
      <c r="F7" s="3" t="s">
        <v>21</v>
      </c>
      <c r="G7" s="3" t="s">
        <v>163</v>
      </c>
      <c r="H7" s="95" t="s">
        <v>189</v>
      </c>
      <c r="I7" s="96"/>
      <c r="J7" s="97"/>
      <c r="K7" s="95" t="s">
        <v>252</v>
      </c>
      <c r="L7" s="96"/>
      <c r="M7" s="96"/>
      <c r="N7" s="96"/>
      <c r="O7" s="96"/>
      <c r="P7" s="96"/>
      <c r="Q7" s="96"/>
      <c r="R7" s="96"/>
      <c r="S7" s="97"/>
    </row>
    <row r="8" spans="1:19" ht="20.25" customHeight="1" x14ac:dyDescent="0.3">
      <c r="B8" s="4" t="s">
        <v>17</v>
      </c>
      <c r="C8" s="4"/>
      <c r="D8" s="4" t="s">
        <v>19</v>
      </c>
      <c r="E8" s="10" t="s">
        <v>162</v>
      </c>
      <c r="F8" s="4" t="s">
        <v>20</v>
      </c>
      <c r="G8" s="4" t="s">
        <v>175</v>
      </c>
      <c r="H8" s="31" t="s">
        <v>5</v>
      </c>
      <c r="I8" s="32" t="s">
        <v>6</v>
      </c>
      <c r="J8" s="32" t="s">
        <v>7</v>
      </c>
      <c r="K8" s="32" t="s">
        <v>8</v>
      </c>
      <c r="L8" s="32" t="s">
        <v>9</v>
      </c>
      <c r="M8" s="32" t="s">
        <v>10</v>
      </c>
      <c r="N8" s="32" t="s">
        <v>11</v>
      </c>
      <c r="O8" s="32" t="s">
        <v>12</v>
      </c>
      <c r="P8" s="32" t="s">
        <v>13</v>
      </c>
      <c r="Q8" s="32" t="s">
        <v>14</v>
      </c>
      <c r="R8" s="32" t="s">
        <v>15</v>
      </c>
      <c r="S8" s="32" t="s">
        <v>16</v>
      </c>
    </row>
    <row r="9" spans="1:19" x14ac:dyDescent="0.3">
      <c r="B9" s="5"/>
      <c r="C9" s="5"/>
      <c r="D9" s="5"/>
      <c r="E9" s="11"/>
      <c r="F9" s="5"/>
      <c r="G9" s="5" t="s">
        <v>174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x14ac:dyDescent="0.3">
      <c r="B10" s="17">
        <v>1</v>
      </c>
      <c r="C10" s="15" t="s">
        <v>325</v>
      </c>
      <c r="D10" s="15" t="s">
        <v>223</v>
      </c>
      <c r="E10" s="19">
        <v>40000</v>
      </c>
      <c r="F10" s="17" t="s">
        <v>55</v>
      </c>
      <c r="G10" s="17" t="s">
        <v>56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3">
      <c r="B11" s="17"/>
      <c r="C11" s="15" t="s">
        <v>326</v>
      </c>
      <c r="D11" s="15"/>
      <c r="E11" s="19"/>
      <c r="F11" s="17" t="s">
        <v>43</v>
      </c>
      <c r="G11" s="17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x14ac:dyDescent="0.3">
      <c r="B12" s="17"/>
      <c r="C12" s="15" t="s">
        <v>327</v>
      </c>
      <c r="D12" s="15"/>
      <c r="E12" s="19"/>
      <c r="F12" s="17"/>
      <c r="G12" s="17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x14ac:dyDescent="0.3">
      <c r="B13" s="17"/>
      <c r="C13" s="15"/>
      <c r="D13" s="15"/>
      <c r="E13" s="19"/>
      <c r="F13" s="17"/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19" x14ac:dyDescent="0.3">
      <c r="B14" s="17">
        <v>2</v>
      </c>
      <c r="C14" s="15" t="s">
        <v>329</v>
      </c>
      <c r="D14" s="15" t="s">
        <v>224</v>
      </c>
      <c r="E14" s="19">
        <v>10000</v>
      </c>
      <c r="F14" s="17" t="s">
        <v>55</v>
      </c>
      <c r="G14" s="17" t="s">
        <v>56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x14ac:dyDescent="0.3">
      <c r="B15" s="17"/>
      <c r="C15" s="15" t="s">
        <v>260</v>
      </c>
      <c r="D15" s="15" t="s">
        <v>225</v>
      </c>
      <c r="E15" s="19"/>
      <c r="F15" s="17" t="s">
        <v>43</v>
      </c>
      <c r="G15" s="17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19" x14ac:dyDescent="0.3">
      <c r="B16" s="21"/>
      <c r="C16" s="22"/>
      <c r="D16" s="22"/>
      <c r="E16" s="28"/>
      <c r="F16" s="21"/>
      <c r="G16" s="21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3">
      <c r="B17" s="17"/>
      <c r="C17" s="15"/>
      <c r="D17" s="15"/>
      <c r="E17" s="19"/>
      <c r="F17" s="17"/>
      <c r="G17" s="17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3">
      <c r="B18" s="17"/>
      <c r="C18" s="15"/>
      <c r="D18" s="15"/>
      <c r="E18" s="19"/>
      <c r="F18" s="17"/>
      <c r="G18" s="17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3">
      <c r="B19" s="17"/>
      <c r="C19" s="15"/>
      <c r="D19" s="15"/>
      <c r="E19" s="19"/>
      <c r="F19" s="17"/>
      <c r="G19" s="17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B20" s="17"/>
      <c r="C20" s="15"/>
      <c r="D20" s="15"/>
      <c r="E20" s="19"/>
      <c r="F20" s="17"/>
      <c r="G20" s="17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x14ac:dyDescent="0.3">
      <c r="B21" s="21"/>
      <c r="C21" s="22"/>
      <c r="D21" s="22"/>
      <c r="E21" s="28"/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19" x14ac:dyDescent="0.3">
      <c r="B22" s="26" t="s">
        <v>122</v>
      </c>
      <c r="C22" s="95" t="s">
        <v>127</v>
      </c>
      <c r="D22" s="97"/>
      <c r="E22" s="29">
        <f>SUM(E14:E21,E10:E13)</f>
        <v>50000</v>
      </c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x14ac:dyDescent="0.3">
      <c r="B23" s="92">
        <v>25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</row>
    <row r="24" spans="1:19" x14ac:dyDescent="0.3"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30"/>
      <c r="R24" s="30"/>
      <c r="S24" s="30"/>
    </row>
    <row r="25" spans="1:19" x14ac:dyDescent="0.3">
      <c r="A25" s="93" t="s">
        <v>1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5" t="s">
        <v>121</v>
      </c>
      <c r="R25" s="96"/>
      <c r="S25" s="97"/>
    </row>
    <row r="26" spans="1:19" x14ac:dyDescent="0.3">
      <c r="A26" s="93" t="s">
        <v>244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</row>
    <row r="27" spans="1:19" x14ac:dyDescent="0.3">
      <c r="A27" s="93" t="s">
        <v>0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</row>
    <row r="28" spans="1:19" ht="15" customHeight="1" x14ac:dyDescent="0.3">
      <c r="B28" s="47"/>
      <c r="C28" s="47"/>
      <c r="D28" s="47"/>
      <c r="E28" s="8"/>
      <c r="F28" s="47"/>
      <c r="G28" s="47"/>
      <c r="H28" s="47"/>
    </row>
    <row r="29" spans="1:19" x14ac:dyDescent="0.3">
      <c r="B29" s="36" t="s">
        <v>120</v>
      </c>
      <c r="C29" s="36"/>
      <c r="D29" s="47"/>
      <c r="E29" s="8"/>
      <c r="F29" s="47"/>
      <c r="G29" s="47"/>
      <c r="H29" s="47"/>
    </row>
    <row r="30" spans="1:19" x14ac:dyDescent="0.3">
      <c r="B30" s="36" t="s">
        <v>98</v>
      </c>
      <c r="C30" s="36"/>
      <c r="D30" s="47"/>
      <c r="E30" s="8"/>
      <c r="F30" s="47"/>
      <c r="G30" s="47"/>
      <c r="H30" s="47"/>
    </row>
    <row r="31" spans="1:19" x14ac:dyDescent="0.3">
      <c r="B31" s="3" t="s">
        <v>18</v>
      </c>
      <c r="C31" s="7" t="s">
        <v>19</v>
      </c>
      <c r="D31" s="7" t="s">
        <v>22</v>
      </c>
      <c r="E31" s="9" t="s">
        <v>4</v>
      </c>
      <c r="F31" s="3" t="s">
        <v>21</v>
      </c>
      <c r="G31" s="3" t="s">
        <v>163</v>
      </c>
      <c r="H31" s="95" t="s">
        <v>189</v>
      </c>
      <c r="I31" s="96"/>
      <c r="J31" s="97"/>
      <c r="K31" s="95" t="s">
        <v>252</v>
      </c>
      <c r="L31" s="96"/>
      <c r="M31" s="96"/>
      <c r="N31" s="96"/>
      <c r="O31" s="96"/>
      <c r="P31" s="96"/>
      <c r="Q31" s="96"/>
      <c r="R31" s="96"/>
      <c r="S31" s="97"/>
    </row>
    <row r="32" spans="1:19" ht="20.25" customHeight="1" x14ac:dyDescent="0.3">
      <c r="B32" s="4" t="s">
        <v>17</v>
      </c>
      <c r="C32" s="4"/>
      <c r="D32" s="4" t="s">
        <v>19</v>
      </c>
      <c r="E32" s="10" t="s">
        <v>162</v>
      </c>
      <c r="F32" s="4" t="s">
        <v>20</v>
      </c>
      <c r="G32" s="4" t="s">
        <v>175</v>
      </c>
      <c r="H32" s="31" t="s">
        <v>5</v>
      </c>
      <c r="I32" s="32" t="s">
        <v>6</v>
      </c>
      <c r="J32" s="32" t="s">
        <v>7</v>
      </c>
      <c r="K32" s="32" t="s">
        <v>8</v>
      </c>
      <c r="L32" s="32" t="s">
        <v>9</v>
      </c>
      <c r="M32" s="32" t="s">
        <v>10</v>
      </c>
      <c r="N32" s="32" t="s">
        <v>11</v>
      </c>
      <c r="O32" s="32" t="s">
        <v>12</v>
      </c>
      <c r="P32" s="32" t="s">
        <v>13</v>
      </c>
      <c r="Q32" s="32" t="s">
        <v>14</v>
      </c>
      <c r="R32" s="32" t="s">
        <v>15</v>
      </c>
      <c r="S32" s="32" t="s">
        <v>16</v>
      </c>
    </row>
    <row r="33" spans="2:19" x14ac:dyDescent="0.3">
      <c r="B33" s="5"/>
      <c r="C33" s="5"/>
      <c r="D33" s="5"/>
      <c r="E33" s="11"/>
      <c r="F33" s="5"/>
      <c r="G33" s="5" t="s">
        <v>174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2:19" x14ac:dyDescent="0.3">
      <c r="B34" s="17">
        <v>1</v>
      </c>
      <c r="C34" s="15" t="s">
        <v>99</v>
      </c>
      <c r="D34" s="15" t="s">
        <v>226</v>
      </c>
      <c r="E34" s="19">
        <v>20000</v>
      </c>
      <c r="F34" s="17" t="s">
        <v>55</v>
      </c>
      <c r="G34" s="17" t="s">
        <v>56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2:19" x14ac:dyDescent="0.3">
      <c r="B35" s="17"/>
      <c r="C35" s="15" t="s">
        <v>136</v>
      </c>
      <c r="D35" s="15"/>
      <c r="E35" s="19"/>
      <c r="F35" s="17" t="s">
        <v>43</v>
      </c>
      <c r="G35" s="17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2:19" x14ac:dyDescent="0.3">
      <c r="B36" s="21"/>
      <c r="C36" s="22" t="s">
        <v>137</v>
      </c>
      <c r="D36" s="22"/>
      <c r="E36" s="28"/>
      <c r="F36" s="21"/>
      <c r="G36" s="21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2:19" x14ac:dyDescent="0.3">
      <c r="B37" s="17"/>
      <c r="C37" s="15"/>
      <c r="D37" s="15"/>
      <c r="E37" s="19"/>
      <c r="F37" s="17"/>
      <c r="G37" s="17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2:19" x14ac:dyDescent="0.3">
      <c r="B38" s="14">
        <v>2</v>
      </c>
      <c r="C38" s="2" t="s">
        <v>100</v>
      </c>
      <c r="D38" s="2" t="s">
        <v>227</v>
      </c>
      <c r="E38" s="58">
        <v>30000</v>
      </c>
      <c r="F38" s="14" t="s">
        <v>55</v>
      </c>
      <c r="G38" s="14" t="s">
        <v>56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2:19" x14ac:dyDescent="0.3">
      <c r="B39" s="17"/>
      <c r="C39" s="15"/>
      <c r="D39" s="15" t="s">
        <v>228</v>
      </c>
      <c r="E39" s="19"/>
      <c r="F39" s="17" t="s">
        <v>43</v>
      </c>
      <c r="G39" s="17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2:19" x14ac:dyDescent="0.3">
      <c r="B40" s="21"/>
      <c r="C40" s="22"/>
      <c r="D40" s="22"/>
      <c r="E40" s="28"/>
      <c r="F40" s="21"/>
      <c r="G40" s="21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2:19" x14ac:dyDescent="0.3">
      <c r="B41" s="17">
        <v>3</v>
      </c>
      <c r="C41" s="15" t="s">
        <v>101</v>
      </c>
      <c r="D41" s="15" t="s">
        <v>229</v>
      </c>
      <c r="E41" s="19">
        <v>20000</v>
      </c>
      <c r="F41" s="17" t="s">
        <v>55</v>
      </c>
      <c r="G41" s="17" t="s">
        <v>56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2:19" x14ac:dyDescent="0.3">
      <c r="B42" s="17"/>
      <c r="C42" s="15" t="s">
        <v>102</v>
      </c>
      <c r="D42" s="15"/>
      <c r="E42" s="19"/>
      <c r="F42" s="17" t="s">
        <v>43</v>
      </c>
      <c r="G42" s="17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</row>
    <row r="43" spans="2:19" x14ac:dyDescent="0.3">
      <c r="B43" s="17"/>
      <c r="C43" s="15"/>
      <c r="D43" s="15"/>
      <c r="E43" s="19"/>
      <c r="F43" s="17"/>
      <c r="G43" s="17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</row>
    <row r="44" spans="2:19" x14ac:dyDescent="0.3">
      <c r="B44" s="14"/>
      <c r="C44" s="2"/>
      <c r="D44" s="2"/>
      <c r="E44" s="58"/>
      <c r="F44" s="14"/>
      <c r="G44" s="14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2:19" x14ac:dyDescent="0.3">
      <c r="B45" s="17"/>
      <c r="C45" s="15"/>
      <c r="D45" s="15"/>
      <c r="E45" s="19"/>
      <c r="F45" s="17"/>
      <c r="G45" s="17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</row>
    <row r="46" spans="2:19" x14ac:dyDescent="0.3">
      <c r="B46" s="21"/>
      <c r="C46" s="22"/>
      <c r="D46" s="22"/>
      <c r="E46" s="28"/>
      <c r="F46" s="21"/>
      <c r="G46" s="21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</row>
    <row r="47" spans="2:19" x14ac:dyDescent="0.3">
      <c r="B47" s="26" t="s">
        <v>122</v>
      </c>
      <c r="C47" s="95" t="s">
        <v>129</v>
      </c>
      <c r="D47" s="97"/>
      <c r="E47" s="29">
        <f>SUM(E34:E46)</f>
        <v>70000</v>
      </c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2:19" x14ac:dyDescent="0.3">
      <c r="B48" s="92">
        <v>26</v>
      </c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</row>
  </sheetData>
  <mergeCells count="16">
    <mergeCell ref="A1:P1"/>
    <mergeCell ref="Q1:S1"/>
    <mergeCell ref="A2:S2"/>
    <mergeCell ref="A3:S3"/>
    <mergeCell ref="H7:J7"/>
    <mergeCell ref="K7:S7"/>
    <mergeCell ref="C47:D47"/>
    <mergeCell ref="B48:S48"/>
    <mergeCell ref="C22:D22"/>
    <mergeCell ref="A25:P25"/>
    <mergeCell ref="Q25:S25"/>
    <mergeCell ref="A26:S26"/>
    <mergeCell ref="A27:S27"/>
    <mergeCell ref="H31:J31"/>
    <mergeCell ref="K31:S31"/>
    <mergeCell ref="B23:S23"/>
  </mergeCells>
  <pageMargins left="0.25" right="0.25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zoomScale="110" zoomScaleNormal="110" workbookViewId="0">
      <selection activeCell="B23" sqref="A1:S23"/>
    </sheetView>
  </sheetViews>
  <sheetFormatPr defaultColWidth="9.125" defaultRowHeight="20.25" x14ac:dyDescent="0.3"/>
  <cols>
    <col min="1" max="1" width="2.625" style="1" customWidth="1"/>
    <col min="2" max="2" width="5.625" style="1" customWidth="1"/>
    <col min="3" max="3" width="20.625" style="1" customWidth="1"/>
    <col min="4" max="4" width="20.625" style="6" customWidth="1"/>
    <col min="5" max="5" width="11.625" style="6" customWidth="1"/>
    <col min="6" max="7" width="11.625" style="13" customWidth="1"/>
    <col min="8" max="19" width="4.125" style="1" customWidth="1"/>
    <col min="20" max="16384" width="9.125" style="1"/>
  </cols>
  <sheetData>
    <row r="1" spans="1:19" ht="15" customHeight="1" x14ac:dyDescent="0.3">
      <c r="D1" s="1"/>
    </row>
    <row r="2" spans="1:19" x14ac:dyDescent="0.3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5" t="s">
        <v>121</v>
      </c>
      <c r="R2" s="96"/>
      <c r="S2" s="97"/>
    </row>
    <row r="3" spans="1:19" x14ac:dyDescent="0.3">
      <c r="A3" s="93" t="s">
        <v>244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</row>
    <row r="4" spans="1:19" x14ac:dyDescent="0.3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</row>
    <row r="5" spans="1:19" ht="15" customHeight="1" x14ac:dyDescent="0.3">
      <c r="B5" s="47"/>
      <c r="C5" s="47"/>
      <c r="D5" s="47"/>
      <c r="E5" s="8"/>
      <c r="F5" s="47"/>
      <c r="G5" s="47"/>
      <c r="H5" s="47"/>
    </row>
    <row r="6" spans="1:19" x14ac:dyDescent="0.3">
      <c r="B6" s="36" t="s">
        <v>103</v>
      </c>
      <c r="C6" s="36"/>
      <c r="D6" s="47"/>
      <c r="E6" s="8"/>
      <c r="F6" s="47"/>
      <c r="G6" s="47"/>
      <c r="H6" s="47"/>
    </row>
    <row r="7" spans="1:19" x14ac:dyDescent="0.3">
      <c r="B7" s="36" t="s">
        <v>24</v>
      </c>
      <c r="C7" s="36"/>
      <c r="D7" s="47"/>
      <c r="E7" s="8"/>
      <c r="F7" s="47"/>
      <c r="G7" s="47"/>
      <c r="H7" s="47"/>
    </row>
    <row r="8" spans="1:19" x14ac:dyDescent="0.3">
      <c r="B8" s="3" t="s">
        <v>18</v>
      </c>
      <c r="C8" s="7" t="s">
        <v>19</v>
      </c>
      <c r="D8" s="7" t="s">
        <v>22</v>
      </c>
      <c r="E8" s="9" t="s">
        <v>4</v>
      </c>
      <c r="F8" s="3" t="s">
        <v>21</v>
      </c>
      <c r="G8" s="3" t="s">
        <v>163</v>
      </c>
      <c r="H8" s="95" t="s">
        <v>189</v>
      </c>
      <c r="I8" s="96"/>
      <c r="J8" s="97"/>
      <c r="K8" s="95" t="s">
        <v>252</v>
      </c>
      <c r="L8" s="96"/>
      <c r="M8" s="96"/>
      <c r="N8" s="96"/>
      <c r="O8" s="96"/>
      <c r="P8" s="96"/>
      <c r="Q8" s="96"/>
      <c r="R8" s="96"/>
      <c r="S8" s="97"/>
    </row>
    <row r="9" spans="1:19" ht="20.25" customHeight="1" x14ac:dyDescent="0.3">
      <c r="B9" s="4" t="s">
        <v>17</v>
      </c>
      <c r="C9" s="4"/>
      <c r="D9" s="4" t="s">
        <v>19</v>
      </c>
      <c r="E9" s="10" t="s">
        <v>162</v>
      </c>
      <c r="F9" s="4" t="s">
        <v>20</v>
      </c>
      <c r="G9" s="4" t="s">
        <v>175</v>
      </c>
      <c r="H9" s="31" t="s">
        <v>5</v>
      </c>
      <c r="I9" s="32" t="s">
        <v>6</v>
      </c>
      <c r="J9" s="32" t="s">
        <v>7</v>
      </c>
      <c r="K9" s="32" t="s">
        <v>8</v>
      </c>
      <c r="L9" s="32" t="s">
        <v>9</v>
      </c>
      <c r="M9" s="32" t="s">
        <v>10</v>
      </c>
      <c r="N9" s="32" t="s">
        <v>11</v>
      </c>
      <c r="O9" s="32" t="s">
        <v>12</v>
      </c>
      <c r="P9" s="32" t="s">
        <v>13</v>
      </c>
      <c r="Q9" s="32" t="s">
        <v>14</v>
      </c>
      <c r="R9" s="32" t="s">
        <v>15</v>
      </c>
      <c r="S9" s="32" t="s">
        <v>16</v>
      </c>
    </row>
    <row r="10" spans="1:19" x14ac:dyDescent="0.3">
      <c r="B10" s="5"/>
      <c r="C10" s="5"/>
      <c r="D10" s="5"/>
      <c r="E10" s="11"/>
      <c r="F10" s="5"/>
      <c r="G10" s="5" t="s">
        <v>174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x14ac:dyDescent="0.3">
      <c r="B11" s="80">
        <v>1</v>
      </c>
      <c r="C11" s="82" t="s">
        <v>106</v>
      </c>
      <c r="D11" s="82" t="s">
        <v>142</v>
      </c>
      <c r="E11" s="83">
        <v>100000</v>
      </c>
      <c r="F11" s="80" t="s">
        <v>105</v>
      </c>
      <c r="G11" s="80" t="s">
        <v>26</v>
      </c>
      <c r="H11" s="62"/>
      <c r="I11" s="62"/>
      <c r="J11" s="62"/>
      <c r="K11" s="62"/>
      <c r="L11" s="62"/>
      <c r="M11" s="62"/>
      <c r="N11" s="62"/>
      <c r="O11" s="62"/>
      <c r="P11" s="62"/>
      <c r="Q11" s="63"/>
      <c r="R11" s="62"/>
      <c r="S11" s="62"/>
    </row>
    <row r="12" spans="1:19" x14ac:dyDescent="0.3">
      <c r="B12" s="17"/>
      <c r="C12" s="15" t="s">
        <v>140</v>
      </c>
      <c r="D12" s="15" t="s">
        <v>140</v>
      </c>
      <c r="E12" s="19"/>
      <c r="F12" s="17" t="s">
        <v>38</v>
      </c>
      <c r="G12" s="17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x14ac:dyDescent="0.3">
      <c r="B13" s="17"/>
      <c r="C13" s="15" t="s">
        <v>141</v>
      </c>
      <c r="D13" s="15" t="s">
        <v>141</v>
      </c>
      <c r="E13" s="19"/>
      <c r="F13" s="17" t="s">
        <v>43</v>
      </c>
      <c r="G13" s="17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19" x14ac:dyDescent="0.3">
      <c r="B14" s="17"/>
      <c r="C14" s="15"/>
      <c r="D14" s="87"/>
      <c r="E14" s="19"/>
      <c r="F14" s="17" t="s">
        <v>104</v>
      </c>
      <c r="G14" s="17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x14ac:dyDescent="0.3">
      <c r="B15" s="17"/>
      <c r="C15" s="15"/>
      <c r="D15" s="87"/>
      <c r="E15" s="19"/>
      <c r="F15" s="17"/>
      <c r="G15" s="17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</row>
    <row r="16" spans="1:19" x14ac:dyDescent="0.3">
      <c r="B16" s="17">
        <v>2</v>
      </c>
      <c r="C16" s="15" t="s">
        <v>106</v>
      </c>
      <c r="D16" s="15" t="s">
        <v>107</v>
      </c>
      <c r="E16" s="19">
        <v>90000</v>
      </c>
      <c r="F16" s="17" t="s">
        <v>38</v>
      </c>
      <c r="G16" s="17" t="s">
        <v>26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x14ac:dyDescent="0.3">
      <c r="B17" s="17"/>
      <c r="C17" s="15" t="s">
        <v>190</v>
      </c>
      <c r="D17" s="15" t="s">
        <v>108</v>
      </c>
      <c r="E17" s="19"/>
      <c r="F17" s="17" t="s">
        <v>43</v>
      </c>
      <c r="G17" s="17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ht="21" x14ac:dyDescent="0.35">
      <c r="B18" s="17"/>
      <c r="C18" s="15"/>
      <c r="D18" s="15" t="s">
        <v>109</v>
      </c>
      <c r="E18" s="19"/>
      <c r="F18" s="17"/>
      <c r="G18" s="17"/>
      <c r="H18" s="15"/>
      <c r="I18" s="15"/>
      <c r="J18" s="15"/>
      <c r="K18" s="15"/>
      <c r="L18" s="15"/>
      <c r="M18" s="15"/>
      <c r="N18" s="15"/>
      <c r="O18" s="15"/>
      <c r="P18" s="66"/>
      <c r="Q18" s="15"/>
      <c r="R18" s="20"/>
      <c r="S18" s="15"/>
    </row>
    <row r="19" spans="1:19" x14ac:dyDescent="0.3">
      <c r="B19" s="17"/>
      <c r="C19" s="15"/>
      <c r="D19" s="15"/>
      <c r="E19" s="19"/>
      <c r="F19" s="17"/>
      <c r="G19" s="17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x14ac:dyDescent="0.3">
      <c r="B20" s="17"/>
      <c r="C20" s="15"/>
      <c r="D20" s="15"/>
      <c r="E20" s="19"/>
      <c r="F20" s="17"/>
      <c r="G20" s="17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</row>
    <row r="21" spans="1:19" x14ac:dyDescent="0.3">
      <c r="B21" s="54"/>
      <c r="C21" s="55"/>
      <c r="D21" s="55"/>
      <c r="E21" s="86"/>
      <c r="F21" s="54"/>
      <c r="G21" s="54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</row>
    <row r="22" spans="1:19" x14ac:dyDescent="0.3">
      <c r="B22" s="26" t="s">
        <v>122</v>
      </c>
      <c r="C22" s="95" t="s">
        <v>127</v>
      </c>
      <c r="D22" s="97"/>
      <c r="E22" s="29">
        <f>SUM(E11:E21)</f>
        <v>190000</v>
      </c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x14ac:dyDescent="0.3">
      <c r="B23" s="92">
        <v>27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</row>
    <row r="24" spans="1:19" ht="15" customHeight="1" x14ac:dyDescent="0.3">
      <c r="D24" s="1"/>
    </row>
    <row r="25" spans="1:19" x14ac:dyDescent="0.3">
      <c r="A25" s="93" t="s">
        <v>1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5" t="s">
        <v>121</v>
      </c>
      <c r="R25" s="96"/>
      <c r="S25" s="97"/>
    </row>
    <row r="26" spans="1:19" x14ac:dyDescent="0.3">
      <c r="A26" s="93" t="s">
        <v>311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</row>
    <row r="27" spans="1:19" x14ac:dyDescent="0.3">
      <c r="A27" s="93" t="s">
        <v>0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</row>
    <row r="28" spans="1:19" ht="15" customHeight="1" x14ac:dyDescent="0.3">
      <c r="B28" s="47"/>
      <c r="C28" s="47"/>
      <c r="D28" s="47"/>
      <c r="E28" s="8"/>
      <c r="F28" s="47"/>
      <c r="G28" s="47"/>
      <c r="H28" s="47"/>
    </row>
    <row r="29" spans="1:19" x14ac:dyDescent="0.3">
      <c r="B29" s="36" t="s">
        <v>103</v>
      </c>
      <c r="C29" s="36"/>
      <c r="D29" s="47"/>
      <c r="E29" s="8"/>
      <c r="F29" s="47"/>
      <c r="G29" s="47"/>
      <c r="H29" s="47"/>
    </row>
    <row r="30" spans="1:19" x14ac:dyDescent="0.3">
      <c r="B30" s="36" t="s">
        <v>79</v>
      </c>
      <c r="C30" s="36"/>
      <c r="D30" s="47"/>
      <c r="E30" s="8"/>
      <c r="F30" s="47"/>
      <c r="G30" s="47"/>
      <c r="H30" s="47"/>
    </row>
    <row r="31" spans="1:19" x14ac:dyDescent="0.3">
      <c r="B31" s="3" t="s">
        <v>18</v>
      </c>
      <c r="C31" s="7" t="s">
        <v>19</v>
      </c>
      <c r="D31" s="7" t="s">
        <v>22</v>
      </c>
      <c r="E31" s="9" t="s">
        <v>4</v>
      </c>
      <c r="F31" s="3" t="s">
        <v>21</v>
      </c>
      <c r="G31" s="3" t="s">
        <v>163</v>
      </c>
      <c r="H31" s="95" t="s">
        <v>189</v>
      </c>
      <c r="I31" s="96"/>
      <c r="J31" s="97"/>
      <c r="K31" s="95" t="s">
        <v>252</v>
      </c>
      <c r="L31" s="96"/>
      <c r="M31" s="96"/>
      <c r="N31" s="96"/>
      <c r="O31" s="96"/>
      <c r="P31" s="96"/>
      <c r="Q31" s="96"/>
      <c r="R31" s="96"/>
      <c r="S31" s="97"/>
    </row>
    <row r="32" spans="1:19" ht="20.25" customHeight="1" x14ac:dyDescent="0.3">
      <c r="B32" s="4" t="s">
        <v>17</v>
      </c>
      <c r="C32" s="4"/>
      <c r="D32" s="4" t="s">
        <v>19</v>
      </c>
      <c r="E32" s="10" t="s">
        <v>162</v>
      </c>
      <c r="F32" s="4" t="s">
        <v>20</v>
      </c>
      <c r="G32" s="4" t="s">
        <v>175</v>
      </c>
      <c r="H32" s="31" t="s">
        <v>5</v>
      </c>
      <c r="I32" s="32" t="s">
        <v>6</v>
      </c>
      <c r="J32" s="32" t="s">
        <v>7</v>
      </c>
      <c r="K32" s="32" t="s">
        <v>8</v>
      </c>
      <c r="L32" s="32" t="s">
        <v>9</v>
      </c>
      <c r="M32" s="32" t="s">
        <v>10</v>
      </c>
      <c r="N32" s="32" t="s">
        <v>11</v>
      </c>
      <c r="O32" s="32" t="s">
        <v>12</v>
      </c>
      <c r="P32" s="32" t="s">
        <v>13</v>
      </c>
      <c r="Q32" s="32" t="s">
        <v>14</v>
      </c>
      <c r="R32" s="32" t="s">
        <v>15</v>
      </c>
      <c r="S32" s="32" t="s">
        <v>16</v>
      </c>
    </row>
    <row r="33" spans="2:19" x14ac:dyDescent="0.3">
      <c r="B33" s="5"/>
      <c r="C33" s="5"/>
      <c r="D33" s="5"/>
      <c r="E33" s="11"/>
      <c r="F33" s="5"/>
      <c r="G33" s="5" t="s">
        <v>174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2:19" ht="21" x14ac:dyDescent="0.35">
      <c r="B34" s="67">
        <v>1</v>
      </c>
      <c r="C34" s="62" t="s">
        <v>106</v>
      </c>
      <c r="D34" s="62" t="s">
        <v>107</v>
      </c>
      <c r="E34" s="68">
        <v>30000</v>
      </c>
      <c r="F34" s="67" t="s">
        <v>38</v>
      </c>
      <c r="G34" s="67" t="s">
        <v>34</v>
      </c>
      <c r="H34" s="62"/>
      <c r="I34" s="62"/>
      <c r="J34" s="62"/>
      <c r="K34" s="62"/>
      <c r="L34" s="62"/>
      <c r="M34" s="62"/>
      <c r="N34" s="62"/>
      <c r="O34" s="62"/>
      <c r="P34" s="62"/>
      <c r="Q34" s="69"/>
      <c r="R34" s="62"/>
      <c r="S34" s="62"/>
    </row>
    <row r="35" spans="2:19" x14ac:dyDescent="0.3">
      <c r="B35" s="17"/>
      <c r="C35" s="15" t="s">
        <v>138</v>
      </c>
      <c r="D35" s="15" t="s">
        <v>108</v>
      </c>
      <c r="E35" s="19"/>
      <c r="F35" s="17" t="s">
        <v>43</v>
      </c>
      <c r="G35" s="17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2:19" x14ac:dyDescent="0.3">
      <c r="B36" s="17"/>
      <c r="C36" s="15"/>
      <c r="D36" s="15" t="s">
        <v>109</v>
      </c>
      <c r="E36" s="19"/>
      <c r="F36" s="17"/>
      <c r="G36" s="17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2:19" x14ac:dyDescent="0.3">
      <c r="B37" s="17"/>
      <c r="C37" s="15"/>
      <c r="D37" s="15"/>
      <c r="E37" s="19"/>
      <c r="F37" s="17"/>
      <c r="G37" s="17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2:19" x14ac:dyDescent="0.3">
      <c r="B38" s="17">
        <v>2</v>
      </c>
      <c r="C38" s="15" t="s">
        <v>110</v>
      </c>
      <c r="D38" s="15" t="s">
        <v>107</v>
      </c>
      <c r="E38" s="19">
        <v>30000</v>
      </c>
      <c r="F38" s="65" t="s">
        <v>38</v>
      </c>
      <c r="G38" s="17" t="s">
        <v>34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2:19" x14ac:dyDescent="0.3">
      <c r="B39" s="17"/>
      <c r="C39" s="15" t="s">
        <v>111</v>
      </c>
      <c r="D39" s="15" t="s">
        <v>108</v>
      </c>
      <c r="E39" s="19"/>
      <c r="F39" s="17" t="s">
        <v>43</v>
      </c>
      <c r="G39" s="17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2:19" x14ac:dyDescent="0.3">
      <c r="B40" s="17"/>
      <c r="C40" s="15"/>
      <c r="D40" s="15" t="s">
        <v>109</v>
      </c>
      <c r="E40" s="19"/>
      <c r="F40" s="17"/>
      <c r="G40" s="17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2:19" ht="21" x14ac:dyDescent="0.35">
      <c r="B41" s="17"/>
      <c r="C41" s="15"/>
      <c r="D41" s="15" t="s">
        <v>112</v>
      </c>
      <c r="E41" s="19"/>
      <c r="F41" s="17"/>
      <c r="G41" s="17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20"/>
      <c r="S41" s="15"/>
    </row>
    <row r="42" spans="2:19" x14ac:dyDescent="0.3">
      <c r="B42" s="17"/>
      <c r="C42" s="15"/>
      <c r="D42" s="15"/>
      <c r="E42" s="19"/>
      <c r="F42" s="17"/>
      <c r="G42" s="17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</row>
    <row r="43" spans="2:19" x14ac:dyDescent="0.3">
      <c r="B43" s="17"/>
      <c r="C43" s="15"/>
      <c r="D43" s="15"/>
      <c r="E43" s="19"/>
      <c r="F43" s="17"/>
      <c r="G43" s="17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</row>
    <row r="44" spans="2:19" x14ac:dyDescent="0.3">
      <c r="B44" s="17"/>
      <c r="C44" s="15"/>
      <c r="D44" s="15"/>
      <c r="E44" s="19"/>
      <c r="F44" s="17"/>
      <c r="G44" s="17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2:19" x14ac:dyDescent="0.3">
      <c r="B45" s="17"/>
      <c r="C45" s="15"/>
      <c r="D45" s="15"/>
      <c r="E45" s="19"/>
      <c r="F45" s="17"/>
      <c r="G45" s="17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</row>
    <row r="46" spans="2:19" x14ac:dyDescent="0.3">
      <c r="B46" s="17"/>
      <c r="C46" s="15"/>
      <c r="D46" s="15"/>
      <c r="E46" s="19"/>
      <c r="F46" s="17"/>
      <c r="G46" s="17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</row>
    <row r="47" spans="2:19" x14ac:dyDescent="0.3">
      <c r="B47" s="92">
        <v>28</v>
      </c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</row>
    <row r="48" spans="2:19" x14ac:dyDescent="0.3"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</row>
    <row r="49" spans="1:19" x14ac:dyDescent="0.3">
      <c r="A49" s="93" t="s">
        <v>1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5" t="s">
        <v>121</v>
      </c>
      <c r="R49" s="96"/>
      <c r="S49" s="97"/>
    </row>
    <row r="50" spans="1:19" x14ac:dyDescent="0.3">
      <c r="A50" s="93" t="s">
        <v>244</v>
      </c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</row>
    <row r="51" spans="1:19" x14ac:dyDescent="0.3">
      <c r="A51" s="93" t="s">
        <v>0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</row>
    <row r="52" spans="1:19" ht="15" customHeight="1" x14ac:dyDescent="0.3">
      <c r="B52" s="47"/>
      <c r="C52" s="47"/>
      <c r="D52" s="47"/>
      <c r="E52" s="8"/>
      <c r="F52" s="47"/>
      <c r="G52" s="47"/>
      <c r="H52" s="47"/>
    </row>
    <row r="53" spans="1:19" x14ac:dyDescent="0.3">
      <c r="B53" s="36" t="s">
        <v>103</v>
      </c>
      <c r="C53" s="36"/>
      <c r="D53" s="47"/>
      <c r="E53" s="8"/>
      <c r="F53" s="47"/>
      <c r="G53" s="47"/>
      <c r="H53" s="47"/>
    </row>
    <row r="54" spans="1:19" x14ac:dyDescent="0.3">
      <c r="B54" s="36" t="s">
        <v>79</v>
      </c>
      <c r="C54" s="36"/>
      <c r="D54" s="47"/>
      <c r="E54" s="8"/>
      <c r="F54" s="47"/>
      <c r="G54" s="47"/>
      <c r="H54" s="47"/>
    </row>
    <row r="55" spans="1:19" x14ac:dyDescent="0.3">
      <c r="B55" s="3" t="s">
        <v>18</v>
      </c>
      <c r="C55" s="7" t="s">
        <v>19</v>
      </c>
      <c r="D55" s="7" t="s">
        <v>22</v>
      </c>
      <c r="E55" s="9" t="s">
        <v>4</v>
      </c>
      <c r="F55" s="3" t="s">
        <v>21</v>
      </c>
      <c r="G55" s="3" t="s">
        <v>163</v>
      </c>
      <c r="H55" s="95" t="s">
        <v>189</v>
      </c>
      <c r="I55" s="96"/>
      <c r="J55" s="97"/>
      <c r="K55" s="95" t="s">
        <v>252</v>
      </c>
      <c r="L55" s="96"/>
      <c r="M55" s="96"/>
      <c r="N55" s="96"/>
      <c r="O55" s="96"/>
      <c r="P55" s="96"/>
      <c r="Q55" s="96"/>
      <c r="R55" s="96"/>
      <c r="S55" s="97"/>
    </row>
    <row r="56" spans="1:19" ht="20.25" customHeight="1" x14ac:dyDescent="0.3">
      <c r="B56" s="4" t="s">
        <v>17</v>
      </c>
      <c r="C56" s="4"/>
      <c r="D56" s="4" t="s">
        <v>19</v>
      </c>
      <c r="E56" s="10" t="s">
        <v>162</v>
      </c>
      <c r="F56" s="4" t="s">
        <v>20</v>
      </c>
      <c r="G56" s="4" t="s">
        <v>175</v>
      </c>
      <c r="H56" s="31" t="s">
        <v>5</v>
      </c>
      <c r="I56" s="32" t="s">
        <v>6</v>
      </c>
      <c r="J56" s="32" t="s">
        <v>7</v>
      </c>
      <c r="K56" s="32" t="s">
        <v>8</v>
      </c>
      <c r="L56" s="32" t="s">
        <v>9</v>
      </c>
      <c r="M56" s="32" t="s">
        <v>10</v>
      </c>
      <c r="N56" s="32" t="s">
        <v>11</v>
      </c>
      <c r="O56" s="32" t="s">
        <v>12</v>
      </c>
      <c r="P56" s="32" t="s">
        <v>13</v>
      </c>
      <c r="Q56" s="32" t="s">
        <v>14</v>
      </c>
      <c r="R56" s="32" t="s">
        <v>15</v>
      </c>
      <c r="S56" s="32" t="s">
        <v>16</v>
      </c>
    </row>
    <row r="57" spans="1:19" x14ac:dyDescent="0.3">
      <c r="B57" s="5"/>
      <c r="C57" s="5"/>
      <c r="D57" s="5"/>
      <c r="E57" s="11"/>
      <c r="F57" s="5"/>
      <c r="G57" s="5" t="s">
        <v>174</v>
      </c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x14ac:dyDescent="0.3">
      <c r="B58" s="14">
        <v>3</v>
      </c>
      <c r="C58" s="2" t="s">
        <v>110</v>
      </c>
      <c r="D58" s="2" t="s">
        <v>107</v>
      </c>
      <c r="E58" s="58">
        <v>30000</v>
      </c>
      <c r="F58" s="67" t="s">
        <v>38</v>
      </c>
      <c r="G58" s="14" t="s">
        <v>34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x14ac:dyDescent="0.3">
      <c r="B59" s="17"/>
      <c r="C59" s="15" t="s">
        <v>113</v>
      </c>
      <c r="D59" s="15" t="s">
        <v>108</v>
      </c>
      <c r="E59" s="19"/>
      <c r="F59" s="17" t="s">
        <v>43</v>
      </c>
      <c r="G59" s="17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</row>
    <row r="60" spans="1:19" x14ac:dyDescent="0.3">
      <c r="B60" s="17"/>
      <c r="C60" s="15"/>
      <c r="D60" s="15" t="s">
        <v>109</v>
      </c>
      <c r="E60" s="19"/>
      <c r="F60" s="17"/>
      <c r="G60" s="17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</row>
    <row r="61" spans="1:19" x14ac:dyDescent="0.3">
      <c r="B61" s="17"/>
      <c r="C61" s="15"/>
      <c r="D61" s="15" t="s">
        <v>112</v>
      </c>
      <c r="E61" s="19"/>
      <c r="F61" s="17"/>
      <c r="G61" s="17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</row>
    <row r="62" spans="1:19" x14ac:dyDescent="0.3">
      <c r="B62" s="17"/>
      <c r="C62" s="15"/>
      <c r="D62" s="15"/>
      <c r="E62" s="19"/>
      <c r="F62" s="21"/>
      <c r="G62" s="17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ht="21" x14ac:dyDescent="0.35">
      <c r="B63" s="17">
        <v>4</v>
      </c>
      <c r="C63" s="15" t="s">
        <v>110</v>
      </c>
      <c r="D63" s="15" t="s">
        <v>107</v>
      </c>
      <c r="E63" s="19">
        <v>20000</v>
      </c>
      <c r="F63" s="65" t="s">
        <v>38</v>
      </c>
      <c r="G63" s="17" t="s">
        <v>34</v>
      </c>
      <c r="H63" s="15"/>
      <c r="I63" s="15"/>
      <c r="J63" s="15"/>
      <c r="K63" s="15"/>
      <c r="L63" s="15"/>
      <c r="M63" s="15"/>
      <c r="N63" s="15"/>
      <c r="O63" s="15"/>
      <c r="P63" s="15"/>
      <c r="Q63" s="20"/>
      <c r="R63" s="15"/>
      <c r="S63" s="15"/>
    </row>
    <row r="64" spans="1:19" x14ac:dyDescent="0.3">
      <c r="B64" s="17"/>
      <c r="C64" s="15" t="s">
        <v>114</v>
      </c>
      <c r="D64" s="15" t="s">
        <v>108</v>
      </c>
      <c r="E64" s="19"/>
      <c r="F64" s="17" t="s">
        <v>43</v>
      </c>
      <c r="G64" s="17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</row>
    <row r="65" spans="2:19" x14ac:dyDescent="0.3">
      <c r="B65" s="17"/>
      <c r="C65" s="15"/>
      <c r="D65" s="15" t="s">
        <v>109</v>
      </c>
      <c r="E65" s="19"/>
      <c r="F65" s="17"/>
      <c r="G65" s="17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</row>
    <row r="66" spans="2:19" x14ac:dyDescent="0.3">
      <c r="B66" s="17"/>
      <c r="C66" s="15"/>
      <c r="D66" s="15" t="s">
        <v>112</v>
      </c>
      <c r="E66" s="19"/>
      <c r="F66" s="17"/>
      <c r="G66" s="17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</row>
    <row r="67" spans="2:19" x14ac:dyDescent="0.3">
      <c r="B67" s="17"/>
      <c r="C67" s="15"/>
      <c r="D67" s="15"/>
      <c r="E67" s="19"/>
      <c r="F67" s="17"/>
      <c r="G67" s="17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</row>
    <row r="68" spans="2:19" x14ac:dyDescent="0.3">
      <c r="B68" s="17"/>
      <c r="C68" s="15"/>
      <c r="D68" s="15"/>
      <c r="E68" s="19"/>
      <c r="F68" s="17"/>
      <c r="G68" s="17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</row>
    <row r="69" spans="2:19" x14ac:dyDescent="0.3">
      <c r="B69" s="21"/>
      <c r="C69" s="22"/>
      <c r="D69" s="22"/>
      <c r="E69" s="28"/>
      <c r="F69" s="21"/>
      <c r="G69" s="21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</row>
    <row r="70" spans="2:19" x14ac:dyDescent="0.3">
      <c r="B70" s="26" t="s">
        <v>122</v>
      </c>
      <c r="C70" s="95" t="s">
        <v>123</v>
      </c>
      <c r="D70" s="97"/>
      <c r="E70" s="29">
        <f>E34+E38+E58+E63</f>
        <v>110000</v>
      </c>
      <c r="F70" s="26"/>
      <c r="G70" s="26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</row>
    <row r="71" spans="2:19" x14ac:dyDescent="0.3">
      <c r="B71" s="92">
        <v>29</v>
      </c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</row>
  </sheetData>
  <mergeCells count="23">
    <mergeCell ref="C22:D22"/>
    <mergeCell ref="H55:J55"/>
    <mergeCell ref="K55:S55"/>
    <mergeCell ref="H31:J31"/>
    <mergeCell ref="K31:S31"/>
    <mergeCell ref="A49:P49"/>
    <mergeCell ref="Q49:S49"/>
    <mergeCell ref="A50:S50"/>
    <mergeCell ref="A2:P2"/>
    <mergeCell ref="Q2:S2"/>
    <mergeCell ref="A3:S3"/>
    <mergeCell ref="A4:S4"/>
    <mergeCell ref="H8:J8"/>
    <mergeCell ref="K8:S8"/>
    <mergeCell ref="C70:D70"/>
    <mergeCell ref="B23:S23"/>
    <mergeCell ref="B47:S47"/>
    <mergeCell ref="B71:S71"/>
    <mergeCell ref="A25:P25"/>
    <mergeCell ref="Q25:S25"/>
    <mergeCell ref="A26:S26"/>
    <mergeCell ref="A27:S27"/>
    <mergeCell ref="A51:S51"/>
  </mergeCells>
  <pageMargins left="0.25" right="0.25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0"/>
  <sheetViews>
    <sheetView topLeftCell="A137" zoomScale="110" zoomScaleNormal="110" workbookViewId="0">
      <selection activeCell="B160" sqref="A139:T160"/>
    </sheetView>
  </sheetViews>
  <sheetFormatPr defaultColWidth="9.125" defaultRowHeight="20.25" x14ac:dyDescent="0.3"/>
  <cols>
    <col min="1" max="1" width="2.625" style="1" customWidth="1"/>
    <col min="2" max="2" width="5.625" style="1" customWidth="1"/>
    <col min="3" max="3" width="10.625" style="1" customWidth="1"/>
    <col min="4" max="4" width="16.625" style="6" customWidth="1"/>
    <col min="5" max="5" width="17.625" style="6" customWidth="1"/>
    <col min="6" max="7" width="10.625" style="13" customWidth="1"/>
    <col min="8" max="8" width="11.125" style="13" customWidth="1"/>
    <col min="9" max="20" width="3.875" style="1" customWidth="1"/>
    <col min="21" max="16384" width="9.125" style="1"/>
  </cols>
  <sheetData>
    <row r="1" spans="1:20" x14ac:dyDescent="0.3"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</row>
    <row r="2" spans="1:20" x14ac:dyDescent="0.3">
      <c r="A2" s="93" t="s">
        <v>158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5" t="s">
        <v>139</v>
      </c>
      <c r="S2" s="96"/>
      <c r="T2" s="97"/>
    </row>
    <row r="3" spans="1:20" x14ac:dyDescent="0.3">
      <c r="A3" s="93" t="s">
        <v>244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spans="1:20" x14ac:dyDescent="0.3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</row>
    <row r="5" spans="1:20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0" x14ac:dyDescent="0.3">
      <c r="B6" s="36" t="s">
        <v>24</v>
      </c>
      <c r="C6" s="36"/>
      <c r="D6" s="47"/>
      <c r="E6" s="8"/>
      <c r="F6" s="47"/>
      <c r="G6" s="47"/>
      <c r="H6" s="47"/>
      <c r="I6" s="47"/>
    </row>
    <row r="7" spans="1:20" x14ac:dyDescent="0.3">
      <c r="B7" s="3" t="s">
        <v>18</v>
      </c>
      <c r="C7" s="7" t="s">
        <v>165</v>
      </c>
      <c r="D7" s="7" t="s">
        <v>159</v>
      </c>
      <c r="E7" s="9" t="s">
        <v>160</v>
      </c>
      <c r="F7" s="3" t="s">
        <v>4</v>
      </c>
      <c r="G7" s="3" t="s">
        <v>21</v>
      </c>
      <c r="H7" s="3" t="s">
        <v>163</v>
      </c>
      <c r="I7" s="95" t="s">
        <v>189</v>
      </c>
      <c r="J7" s="96"/>
      <c r="K7" s="97"/>
      <c r="L7" s="95" t="s">
        <v>252</v>
      </c>
      <c r="M7" s="96"/>
      <c r="N7" s="96"/>
      <c r="O7" s="96"/>
      <c r="P7" s="96"/>
      <c r="Q7" s="96"/>
      <c r="R7" s="96"/>
      <c r="S7" s="96"/>
      <c r="T7" s="97"/>
    </row>
    <row r="8" spans="1:20" x14ac:dyDescent="0.3">
      <c r="B8" s="5" t="s">
        <v>17</v>
      </c>
      <c r="C8" s="5" t="s">
        <v>159</v>
      </c>
      <c r="D8" s="5"/>
      <c r="E8" s="11" t="s">
        <v>161</v>
      </c>
      <c r="F8" s="5" t="s">
        <v>162</v>
      </c>
      <c r="G8" s="5" t="s">
        <v>20</v>
      </c>
      <c r="H8" s="33" t="s">
        <v>164</v>
      </c>
      <c r="I8" s="31" t="s">
        <v>5</v>
      </c>
      <c r="J8" s="32" t="s">
        <v>6</v>
      </c>
      <c r="K8" s="32" t="s">
        <v>7</v>
      </c>
      <c r="L8" s="32" t="s">
        <v>8</v>
      </c>
      <c r="M8" s="32" t="s">
        <v>9</v>
      </c>
      <c r="N8" s="32" t="s">
        <v>10</v>
      </c>
      <c r="O8" s="32" t="s">
        <v>11</v>
      </c>
      <c r="P8" s="32" t="s">
        <v>12</v>
      </c>
      <c r="Q8" s="32" t="s">
        <v>13</v>
      </c>
      <c r="R8" s="32" t="s">
        <v>14</v>
      </c>
      <c r="S8" s="32" t="s">
        <v>15</v>
      </c>
      <c r="T8" s="32" t="s">
        <v>16</v>
      </c>
    </row>
    <row r="9" spans="1:20" ht="21" x14ac:dyDescent="0.35">
      <c r="B9" s="14">
        <v>1</v>
      </c>
      <c r="C9" s="70" t="s">
        <v>159</v>
      </c>
      <c r="D9" s="15" t="s">
        <v>194</v>
      </c>
      <c r="E9" s="15" t="s">
        <v>191</v>
      </c>
      <c r="F9" s="16">
        <v>9000</v>
      </c>
      <c r="G9" s="17" t="s">
        <v>38</v>
      </c>
      <c r="H9" s="17" t="s">
        <v>26</v>
      </c>
      <c r="I9" s="1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x14ac:dyDescent="0.3">
      <c r="B10" s="17"/>
      <c r="C10" s="70" t="s">
        <v>105</v>
      </c>
      <c r="D10" s="15"/>
      <c r="E10" s="15" t="s">
        <v>192</v>
      </c>
      <c r="F10" s="16"/>
      <c r="G10" s="17" t="s">
        <v>43</v>
      </c>
      <c r="H10" s="17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x14ac:dyDescent="0.3">
      <c r="B11" s="17"/>
      <c r="C11" s="70"/>
      <c r="D11" s="15"/>
      <c r="E11" s="15" t="s">
        <v>167</v>
      </c>
      <c r="F11" s="16"/>
      <c r="G11" s="17"/>
      <c r="H11" s="17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1:20" x14ac:dyDescent="0.3">
      <c r="B12" s="17"/>
      <c r="C12" s="70"/>
      <c r="D12" s="71"/>
      <c r="E12" s="71" t="s">
        <v>245</v>
      </c>
      <c r="F12" s="16"/>
      <c r="G12" s="17"/>
      <c r="H12" s="17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1:20" x14ac:dyDescent="0.3">
      <c r="B13" s="17"/>
      <c r="C13" s="70"/>
      <c r="D13" s="15"/>
      <c r="E13" s="19"/>
      <c r="F13" s="16"/>
      <c r="G13" s="17"/>
      <c r="H13" s="17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x14ac:dyDescent="0.3">
      <c r="B14" s="17"/>
      <c r="C14" s="70"/>
      <c r="D14" s="15"/>
      <c r="E14" s="72"/>
      <c r="F14" s="16"/>
      <c r="G14" s="17"/>
      <c r="H14" s="17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x14ac:dyDescent="0.3">
      <c r="B15" s="17"/>
      <c r="C15" s="70"/>
      <c r="D15" s="15"/>
      <c r="E15" s="72"/>
      <c r="F15" s="16"/>
      <c r="G15" s="17"/>
      <c r="H15" s="17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x14ac:dyDescent="0.3">
      <c r="B16" s="17"/>
      <c r="C16" s="17"/>
      <c r="D16" s="15"/>
      <c r="E16" s="72"/>
      <c r="F16" s="16"/>
      <c r="G16" s="17"/>
      <c r="H16" s="17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1" x14ac:dyDescent="0.35">
      <c r="B17" s="17"/>
      <c r="C17" s="17"/>
      <c r="D17" s="15"/>
      <c r="E17" s="73"/>
      <c r="F17" s="16"/>
      <c r="G17" s="17"/>
      <c r="H17" s="17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20"/>
      <c r="T17" s="15"/>
    </row>
    <row r="18" spans="1:20" x14ac:dyDescent="0.3">
      <c r="B18" s="17"/>
      <c r="C18" s="17"/>
      <c r="D18" s="15"/>
      <c r="E18" s="74"/>
      <c r="F18" s="16"/>
      <c r="G18" s="17"/>
      <c r="H18" s="17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x14ac:dyDescent="0.3">
      <c r="B19" s="21"/>
      <c r="C19" s="21"/>
      <c r="D19" s="22"/>
      <c r="E19" s="74"/>
      <c r="F19" s="23"/>
      <c r="G19" s="21"/>
      <c r="H19" s="21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</row>
    <row r="20" spans="1:20" x14ac:dyDescent="0.3">
      <c r="B20" s="21"/>
      <c r="C20" s="21"/>
      <c r="D20" s="22"/>
      <c r="E20" s="74"/>
      <c r="F20" s="23"/>
      <c r="G20" s="21"/>
      <c r="H20" s="21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</row>
    <row r="21" spans="1:20" x14ac:dyDescent="0.3">
      <c r="B21" s="22"/>
      <c r="C21" s="22"/>
      <c r="D21" s="22"/>
      <c r="E21" s="75"/>
      <c r="F21" s="23"/>
      <c r="G21" s="21"/>
      <c r="H21" s="21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</row>
    <row r="22" spans="1:20" x14ac:dyDescent="0.3">
      <c r="A22" s="34"/>
      <c r="B22" s="26" t="s">
        <v>122</v>
      </c>
      <c r="C22" s="95" t="s">
        <v>150</v>
      </c>
      <c r="D22" s="96"/>
      <c r="E22" s="97"/>
      <c r="F22" s="35">
        <f>SUM(F9:F21)</f>
        <v>9000</v>
      </c>
      <c r="G22" s="26"/>
      <c r="H22" s="26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</row>
    <row r="23" spans="1:20" x14ac:dyDescent="0.3">
      <c r="B23" s="92">
        <v>30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</row>
    <row r="24" spans="1:20" x14ac:dyDescent="0.3">
      <c r="A24" s="93" t="s">
        <v>158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5" t="s">
        <v>139</v>
      </c>
      <c r="S24" s="96"/>
      <c r="T24" s="97"/>
    </row>
    <row r="25" spans="1:20" x14ac:dyDescent="0.3">
      <c r="A25" s="93" t="s">
        <v>244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</row>
    <row r="26" spans="1:20" x14ac:dyDescent="0.3">
      <c r="A26" s="93" t="s">
        <v>0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</row>
    <row r="27" spans="1:20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x14ac:dyDescent="0.3">
      <c r="B28" s="36" t="s">
        <v>24</v>
      </c>
      <c r="C28" s="36"/>
      <c r="D28" s="47"/>
      <c r="E28" s="8"/>
      <c r="F28" s="47"/>
      <c r="G28" s="47"/>
      <c r="H28" s="47"/>
      <c r="I28" s="47"/>
    </row>
    <row r="29" spans="1:20" x14ac:dyDescent="0.3">
      <c r="B29" s="3" t="s">
        <v>18</v>
      </c>
      <c r="C29" s="7" t="s">
        <v>165</v>
      </c>
      <c r="D29" s="7" t="s">
        <v>159</v>
      </c>
      <c r="E29" s="9" t="s">
        <v>160</v>
      </c>
      <c r="F29" s="3" t="s">
        <v>4</v>
      </c>
      <c r="G29" s="3" t="s">
        <v>21</v>
      </c>
      <c r="H29" s="3" t="s">
        <v>163</v>
      </c>
      <c r="I29" s="95" t="s">
        <v>189</v>
      </c>
      <c r="J29" s="96"/>
      <c r="K29" s="97"/>
      <c r="L29" s="95" t="s">
        <v>252</v>
      </c>
      <c r="M29" s="96"/>
      <c r="N29" s="96"/>
      <c r="O29" s="96"/>
      <c r="P29" s="96"/>
      <c r="Q29" s="96"/>
      <c r="R29" s="96"/>
      <c r="S29" s="96"/>
      <c r="T29" s="97"/>
    </row>
    <row r="30" spans="1:20" x14ac:dyDescent="0.3">
      <c r="B30" s="5" t="s">
        <v>17</v>
      </c>
      <c r="C30" s="5" t="s">
        <v>159</v>
      </c>
      <c r="D30" s="5"/>
      <c r="E30" s="11" t="s">
        <v>161</v>
      </c>
      <c r="F30" s="5" t="s">
        <v>162</v>
      </c>
      <c r="G30" s="5" t="s">
        <v>20</v>
      </c>
      <c r="H30" s="33" t="s">
        <v>164</v>
      </c>
      <c r="I30" s="31" t="s">
        <v>5</v>
      </c>
      <c r="J30" s="32" t="s">
        <v>6</v>
      </c>
      <c r="K30" s="32" t="s">
        <v>7</v>
      </c>
      <c r="L30" s="32" t="s">
        <v>8</v>
      </c>
      <c r="M30" s="32" t="s">
        <v>9</v>
      </c>
      <c r="N30" s="32" t="s">
        <v>10</v>
      </c>
      <c r="O30" s="32" t="s">
        <v>11</v>
      </c>
      <c r="P30" s="32" t="s">
        <v>12</v>
      </c>
      <c r="Q30" s="32" t="s">
        <v>13</v>
      </c>
      <c r="R30" s="32" t="s">
        <v>14</v>
      </c>
      <c r="S30" s="32" t="s">
        <v>15</v>
      </c>
      <c r="T30" s="32" t="s">
        <v>16</v>
      </c>
    </row>
    <row r="31" spans="1:20" ht="21" x14ac:dyDescent="0.35">
      <c r="B31" s="14">
        <v>1</v>
      </c>
      <c r="C31" s="65" t="s">
        <v>159</v>
      </c>
      <c r="D31" s="64" t="s">
        <v>194</v>
      </c>
      <c r="E31" s="15" t="s">
        <v>191</v>
      </c>
      <c r="F31" s="76">
        <v>6000</v>
      </c>
      <c r="G31" s="65" t="s">
        <v>38</v>
      </c>
      <c r="H31" s="65" t="s">
        <v>166</v>
      </c>
      <c r="I31" s="1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3">
      <c r="B32" s="17"/>
      <c r="C32" s="17" t="s">
        <v>105</v>
      </c>
      <c r="D32" s="15"/>
      <c r="E32" s="15" t="s">
        <v>192</v>
      </c>
      <c r="F32" s="16"/>
      <c r="G32" s="17" t="s">
        <v>43</v>
      </c>
      <c r="H32" s="17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0" x14ac:dyDescent="0.3">
      <c r="B33" s="17"/>
      <c r="C33" s="17"/>
      <c r="D33" s="15"/>
      <c r="E33" s="15" t="s">
        <v>193</v>
      </c>
      <c r="F33" s="16"/>
      <c r="G33" s="17"/>
      <c r="H33" s="17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0" x14ac:dyDescent="0.3">
      <c r="B34" s="17"/>
      <c r="C34" s="17"/>
      <c r="D34" s="15"/>
      <c r="E34" s="71" t="s">
        <v>245</v>
      </c>
      <c r="F34" s="16"/>
      <c r="G34" s="17"/>
      <c r="H34" s="17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x14ac:dyDescent="0.3">
      <c r="B35" s="17"/>
      <c r="C35" s="17"/>
      <c r="D35" s="15"/>
      <c r="E35" s="19"/>
      <c r="F35" s="16"/>
      <c r="G35" s="17"/>
      <c r="H35" s="17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1:20" x14ac:dyDescent="0.3">
      <c r="B36" s="17"/>
      <c r="C36" s="65"/>
      <c r="D36" s="15" t="s">
        <v>195</v>
      </c>
      <c r="E36" s="19" t="s">
        <v>196</v>
      </c>
      <c r="F36" s="16">
        <v>11400</v>
      </c>
      <c r="G36" s="17" t="s">
        <v>38</v>
      </c>
      <c r="H36" s="17" t="s">
        <v>166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0" x14ac:dyDescent="0.3">
      <c r="B37" s="17"/>
      <c r="C37" s="17"/>
      <c r="D37" s="15"/>
      <c r="E37" s="77" t="s">
        <v>197</v>
      </c>
      <c r="F37" s="16"/>
      <c r="G37" s="17" t="s">
        <v>43</v>
      </c>
      <c r="H37" s="17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0" x14ac:dyDescent="0.3">
      <c r="B38" s="17"/>
      <c r="C38" s="17"/>
      <c r="D38" s="15"/>
      <c r="E38" s="19" t="s">
        <v>198</v>
      </c>
      <c r="F38" s="16"/>
      <c r="G38" s="17"/>
      <c r="H38" s="17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0" ht="21" x14ac:dyDescent="0.35">
      <c r="B39" s="17"/>
      <c r="C39" s="17"/>
      <c r="D39" s="15"/>
      <c r="E39" s="19" t="s">
        <v>199</v>
      </c>
      <c r="F39" s="16"/>
      <c r="G39" s="17"/>
      <c r="H39" s="17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20"/>
      <c r="T39" s="15"/>
    </row>
    <row r="40" spans="1:20" ht="21" x14ac:dyDescent="0.35">
      <c r="B40" s="17"/>
      <c r="C40" s="17"/>
      <c r="D40" s="15"/>
      <c r="E40" s="19" t="s">
        <v>200</v>
      </c>
      <c r="F40" s="16"/>
      <c r="G40" s="17"/>
      <c r="H40" s="17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20"/>
      <c r="T40" s="15"/>
    </row>
    <row r="41" spans="1:20" ht="21" x14ac:dyDescent="0.35">
      <c r="B41" s="17"/>
      <c r="C41" s="17"/>
      <c r="D41" s="15"/>
      <c r="E41" s="19" t="s">
        <v>253</v>
      </c>
      <c r="F41" s="16"/>
      <c r="G41" s="17"/>
      <c r="H41" s="17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20"/>
      <c r="T41" s="15"/>
    </row>
    <row r="42" spans="1:20" x14ac:dyDescent="0.3">
      <c r="B42" s="17"/>
      <c r="C42" s="17"/>
      <c r="D42" s="15"/>
      <c r="E42" s="19" t="s">
        <v>254</v>
      </c>
      <c r="F42" s="16"/>
      <c r="G42" s="17"/>
      <c r="H42" s="17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</row>
    <row r="43" spans="1:20" x14ac:dyDescent="0.3">
      <c r="B43" s="22"/>
      <c r="C43" s="22"/>
      <c r="D43" s="22"/>
      <c r="E43" s="28"/>
      <c r="F43" s="23"/>
      <c r="G43" s="21"/>
      <c r="H43" s="21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</row>
    <row r="44" spans="1:20" s="34" customFormat="1" x14ac:dyDescent="0.3">
      <c r="B44" s="26" t="s">
        <v>122</v>
      </c>
      <c r="C44" s="95" t="s">
        <v>201</v>
      </c>
      <c r="D44" s="96"/>
      <c r="E44" s="97"/>
      <c r="F44" s="35">
        <f>SUM(F31:F43)</f>
        <v>17400</v>
      </c>
      <c r="G44" s="26"/>
      <c r="H44" s="26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1:20" x14ac:dyDescent="0.3">
      <c r="B45" s="92">
        <v>31</v>
      </c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</row>
    <row r="46" spans="1:20" x14ac:dyDescent="0.3"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</row>
    <row r="47" spans="1:20" x14ac:dyDescent="0.3">
      <c r="A47" s="93" t="s">
        <v>158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5" t="s">
        <v>139</v>
      </c>
      <c r="S47" s="96"/>
      <c r="T47" s="97"/>
    </row>
    <row r="48" spans="1:20" x14ac:dyDescent="0.3">
      <c r="A48" s="93" t="s">
        <v>244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</row>
    <row r="49" spans="1:20" x14ac:dyDescent="0.3">
      <c r="A49" s="93" t="s">
        <v>0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</row>
    <row r="50" spans="1:20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</row>
    <row r="51" spans="1:20" x14ac:dyDescent="0.3">
      <c r="B51" s="36" t="s">
        <v>25</v>
      </c>
      <c r="C51" s="36"/>
      <c r="D51" s="47"/>
      <c r="E51" s="8"/>
      <c r="F51" s="47"/>
      <c r="G51" s="47"/>
      <c r="H51" s="47"/>
      <c r="I51" s="47"/>
    </row>
    <row r="52" spans="1:20" x14ac:dyDescent="0.3">
      <c r="B52" s="3" t="s">
        <v>18</v>
      </c>
      <c r="C52" s="7" t="s">
        <v>165</v>
      </c>
      <c r="D52" s="7" t="s">
        <v>159</v>
      </c>
      <c r="E52" s="9" t="s">
        <v>160</v>
      </c>
      <c r="F52" s="3" t="s">
        <v>4</v>
      </c>
      <c r="G52" s="3" t="s">
        <v>21</v>
      </c>
      <c r="H52" s="3" t="s">
        <v>163</v>
      </c>
      <c r="I52" s="95" t="s">
        <v>189</v>
      </c>
      <c r="J52" s="96"/>
      <c r="K52" s="97"/>
      <c r="L52" s="95" t="s">
        <v>252</v>
      </c>
      <c r="M52" s="96"/>
      <c r="N52" s="96"/>
      <c r="O52" s="96"/>
      <c r="P52" s="96"/>
      <c r="Q52" s="96"/>
      <c r="R52" s="96"/>
      <c r="S52" s="96"/>
      <c r="T52" s="97"/>
    </row>
    <row r="53" spans="1:20" x14ac:dyDescent="0.3">
      <c r="B53" s="5" t="s">
        <v>17</v>
      </c>
      <c r="C53" s="5" t="s">
        <v>159</v>
      </c>
      <c r="D53" s="5"/>
      <c r="E53" s="11" t="s">
        <v>161</v>
      </c>
      <c r="F53" s="5" t="s">
        <v>162</v>
      </c>
      <c r="G53" s="5" t="s">
        <v>20</v>
      </c>
      <c r="H53" s="33" t="s">
        <v>164</v>
      </c>
      <c r="I53" s="31" t="s">
        <v>5</v>
      </c>
      <c r="J53" s="32" t="s">
        <v>6</v>
      </c>
      <c r="K53" s="32" t="s">
        <v>7</v>
      </c>
      <c r="L53" s="32" t="s">
        <v>8</v>
      </c>
      <c r="M53" s="32" t="s">
        <v>9</v>
      </c>
      <c r="N53" s="32" t="s">
        <v>10</v>
      </c>
      <c r="O53" s="32" t="s">
        <v>11</v>
      </c>
      <c r="P53" s="32" t="s">
        <v>12</v>
      </c>
      <c r="Q53" s="32" t="s">
        <v>13</v>
      </c>
      <c r="R53" s="32" t="s">
        <v>14</v>
      </c>
      <c r="S53" s="32" t="s">
        <v>15</v>
      </c>
      <c r="T53" s="32" t="s">
        <v>16</v>
      </c>
    </row>
    <row r="54" spans="1:20" ht="21" x14ac:dyDescent="0.35">
      <c r="B54" s="14">
        <v>1</v>
      </c>
      <c r="C54" s="65" t="s">
        <v>159</v>
      </c>
      <c r="D54" s="64" t="s">
        <v>194</v>
      </c>
      <c r="E54" s="15" t="s">
        <v>191</v>
      </c>
      <c r="F54" s="76">
        <v>6000</v>
      </c>
      <c r="G54" s="65" t="s">
        <v>38</v>
      </c>
      <c r="H54" s="65" t="s">
        <v>26</v>
      </c>
      <c r="I54" s="1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x14ac:dyDescent="0.3">
      <c r="B55" s="17"/>
      <c r="C55" s="17" t="s">
        <v>105</v>
      </c>
      <c r="D55" s="15"/>
      <c r="E55" s="15" t="s">
        <v>192</v>
      </c>
      <c r="F55" s="16"/>
      <c r="G55" s="17" t="s">
        <v>43</v>
      </c>
      <c r="H55" s="17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</row>
    <row r="56" spans="1:20" x14ac:dyDescent="0.3">
      <c r="B56" s="17"/>
      <c r="C56" s="17"/>
      <c r="D56" s="15"/>
      <c r="E56" s="15" t="s">
        <v>193</v>
      </c>
      <c r="F56" s="16"/>
      <c r="G56" s="17"/>
      <c r="H56" s="17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</row>
    <row r="57" spans="1:20" x14ac:dyDescent="0.3">
      <c r="B57" s="17"/>
      <c r="C57" s="17"/>
      <c r="D57" s="15"/>
      <c r="E57" s="71" t="s">
        <v>245</v>
      </c>
      <c r="F57" s="16"/>
      <c r="G57" s="17"/>
      <c r="H57" s="17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</row>
    <row r="58" spans="1:20" x14ac:dyDescent="0.3">
      <c r="B58" s="17"/>
      <c r="C58" s="17"/>
      <c r="D58" s="15"/>
      <c r="E58" s="19"/>
      <c r="F58" s="16"/>
      <c r="G58" s="17"/>
      <c r="H58" s="17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</row>
    <row r="59" spans="1:20" x14ac:dyDescent="0.3">
      <c r="B59" s="17"/>
      <c r="C59" s="65"/>
      <c r="D59" s="15"/>
      <c r="E59" s="19"/>
      <c r="F59" s="16"/>
      <c r="G59" s="17"/>
      <c r="H59" s="17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</row>
    <row r="60" spans="1:20" x14ac:dyDescent="0.3">
      <c r="B60" s="17"/>
      <c r="C60" s="17"/>
      <c r="D60" s="15"/>
      <c r="E60" s="77"/>
      <c r="F60" s="16"/>
      <c r="G60" s="17"/>
      <c r="H60" s="17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</row>
    <row r="61" spans="1:20" x14ac:dyDescent="0.3">
      <c r="B61" s="17"/>
      <c r="C61" s="17"/>
      <c r="D61" s="15"/>
      <c r="E61" s="19"/>
      <c r="F61" s="16"/>
      <c r="G61" s="17"/>
      <c r="H61" s="17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</row>
    <row r="62" spans="1:20" ht="21" x14ac:dyDescent="0.35">
      <c r="B62" s="17"/>
      <c r="C62" s="17"/>
      <c r="D62" s="15"/>
      <c r="E62" s="19"/>
      <c r="F62" s="16"/>
      <c r="G62" s="17"/>
      <c r="H62" s="17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20"/>
      <c r="T62" s="15"/>
    </row>
    <row r="63" spans="1:20" ht="21" x14ac:dyDescent="0.35">
      <c r="B63" s="17"/>
      <c r="C63" s="17"/>
      <c r="D63" s="15"/>
      <c r="E63" s="19"/>
      <c r="F63" s="16"/>
      <c r="G63" s="17"/>
      <c r="H63" s="17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20"/>
      <c r="T63" s="15"/>
    </row>
    <row r="64" spans="1:20" ht="21" x14ac:dyDescent="0.35">
      <c r="B64" s="17"/>
      <c r="C64" s="17"/>
      <c r="D64" s="15"/>
      <c r="E64" s="19"/>
      <c r="F64" s="16"/>
      <c r="G64" s="17"/>
      <c r="H64" s="17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20"/>
      <c r="T64" s="15"/>
    </row>
    <row r="65" spans="1:20" x14ac:dyDescent="0.3">
      <c r="B65" s="17"/>
      <c r="C65" s="17"/>
      <c r="D65" s="15"/>
      <c r="E65" s="19"/>
      <c r="F65" s="16"/>
      <c r="G65" s="17"/>
      <c r="H65" s="17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</row>
    <row r="66" spans="1:20" x14ac:dyDescent="0.3">
      <c r="B66" s="22"/>
      <c r="C66" s="22"/>
      <c r="D66" s="22"/>
      <c r="E66" s="28"/>
      <c r="F66" s="23"/>
      <c r="G66" s="21"/>
      <c r="H66" s="21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</row>
    <row r="67" spans="1:20" s="34" customFormat="1" x14ac:dyDescent="0.3">
      <c r="B67" s="26" t="s">
        <v>122</v>
      </c>
      <c r="C67" s="95" t="s">
        <v>150</v>
      </c>
      <c r="D67" s="96"/>
      <c r="E67" s="97"/>
      <c r="F67" s="35">
        <f>SUM(F54:F66)</f>
        <v>6000</v>
      </c>
      <c r="G67" s="26"/>
      <c r="H67" s="26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1:20" x14ac:dyDescent="0.3">
      <c r="B68" s="92">
        <v>32</v>
      </c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</row>
    <row r="69" spans="1:20" x14ac:dyDescent="0.3"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</row>
    <row r="70" spans="1:20" x14ac:dyDescent="0.3">
      <c r="A70" s="93" t="s">
        <v>158</v>
      </c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5" t="s">
        <v>139</v>
      </c>
      <c r="S70" s="96"/>
      <c r="T70" s="97"/>
    </row>
    <row r="71" spans="1:20" x14ac:dyDescent="0.3">
      <c r="A71" s="93" t="s">
        <v>244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</row>
    <row r="72" spans="1:20" x14ac:dyDescent="0.3">
      <c r="A72" s="93" t="s">
        <v>0</v>
      </c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</row>
    <row r="73" spans="1:20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</row>
    <row r="74" spans="1:20" x14ac:dyDescent="0.3">
      <c r="B74" s="36" t="s">
        <v>3</v>
      </c>
      <c r="C74" s="36"/>
      <c r="D74" s="47"/>
      <c r="E74" s="8"/>
      <c r="F74" s="47"/>
      <c r="G74" s="47"/>
      <c r="H74" s="47"/>
      <c r="I74" s="47"/>
    </row>
    <row r="75" spans="1:20" x14ac:dyDescent="0.3">
      <c r="B75" s="3" t="s">
        <v>18</v>
      </c>
      <c r="C75" s="7" t="s">
        <v>165</v>
      </c>
      <c r="D75" s="7" t="s">
        <v>159</v>
      </c>
      <c r="E75" s="9" t="s">
        <v>160</v>
      </c>
      <c r="F75" s="3" t="s">
        <v>4</v>
      </c>
      <c r="G75" s="3" t="s">
        <v>21</v>
      </c>
      <c r="H75" s="3" t="s">
        <v>163</v>
      </c>
      <c r="I75" s="95" t="s">
        <v>189</v>
      </c>
      <c r="J75" s="96"/>
      <c r="K75" s="97"/>
      <c r="L75" s="95" t="s">
        <v>252</v>
      </c>
      <c r="M75" s="96"/>
      <c r="N75" s="96"/>
      <c r="O75" s="96"/>
      <c r="P75" s="96"/>
      <c r="Q75" s="96"/>
      <c r="R75" s="96"/>
      <c r="S75" s="96"/>
      <c r="T75" s="97"/>
    </row>
    <row r="76" spans="1:20" x14ac:dyDescent="0.3">
      <c r="B76" s="5" t="s">
        <v>17</v>
      </c>
      <c r="C76" s="5" t="s">
        <v>159</v>
      </c>
      <c r="D76" s="5"/>
      <c r="E76" s="11" t="s">
        <v>161</v>
      </c>
      <c r="F76" s="5" t="s">
        <v>162</v>
      </c>
      <c r="G76" s="5" t="s">
        <v>20</v>
      </c>
      <c r="H76" s="33" t="s">
        <v>164</v>
      </c>
      <c r="I76" s="31" t="s">
        <v>5</v>
      </c>
      <c r="J76" s="32" t="s">
        <v>6</v>
      </c>
      <c r="K76" s="32" t="s">
        <v>7</v>
      </c>
      <c r="L76" s="32" t="s">
        <v>8</v>
      </c>
      <c r="M76" s="32" t="s">
        <v>9</v>
      </c>
      <c r="N76" s="32" t="s">
        <v>10</v>
      </c>
      <c r="O76" s="32" t="s">
        <v>11</v>
      </c>
      <c r="P76" s="32" t="s">
        <v>12</v>
      </c>
      <c r="Q76" s="32" t="s">
        <v>13</v>
      </c>
      <c r="R76" s="32" t="s">
        <v>14</v>
      </c>
      <c r="S76" s="32" t="s">
        <v>15</v>
      </c>
      <c r="T76" s="32" t="s">
        <v>16</v>
      </c>
    </row>
    <row r="77" spans="1:20" ht="21" x14ac:dyDescent="0.35">
      <c r="B77" s="80">
        <v>1</v>
      </c>
      <c r="C77" s="80" t="s">
        <v>159</v>
      </c>
      <c r="D77" s="82" t="s">
        <v>204</v>
      </c>
      <c r="E77" s="82" t="s">
        <v>204</v>
      </c>
      <c r="F77" s="88">
        <v>43000</v>
      </c>
      <c r="G77" s="80" t="s">
        <v>38</v>
      </c>
      <c r="H77" s="80" t="s">
        <v>34</v>
      </c>
      <c r="I77" s="1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x14ac:dyDescent="0.3">
      <c r="B78" s="17"/>
      <c r="C78" s="17" t="s">
        <v>105</v>
      </c>
      <c r="D78" s="15" t="s">
        <v>205</v>
      </c>
      <c r="E78" s="15" t="s">
        <v>207</v>
      </c>
      <c r="F78" s="16"/>
      <c r="G78" s="17" t="s">
        <v>43</v>
      </c>
      <c r="H78" s="17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</row>
    <row r="79" spans="1:20" x14ac:dyDescent="0.3">
      <c r="B79" s="17"/>
      <c r="C79" s="17"/>
      <c r="D79" s="15" t="s">
        <v>206</v>
      </c>
      <c r="E79" s="15" t="s">
        <v>208</v>
      </c>
      <c r="F79" s="16"/>
      <c r="G79" s="17"/>
      <c r="H79" s="17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</row>
    <row r="80" spans="1:20" x14ac:dyDescent="0.3">
      <c r="B80" s="17"/>
      <c r="C80" s="17"/>
      <c r="D80" s="71"/>
      <c r="E80" s="15" t="s">
        <v>328</v>
      </c>
      <c r="F80" s="16"/>
      <c r="G80" s="17"/>
      <c r="H80" s="17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</row>
    <row r="81" spans="1:20" x14ac:dyDescent="0.3">
      <c r="B81" s="17"/>
      <c r="C81" s="17"/>
      <c r="D81" s="15"/>
      <c r="E81" s="15" t="s">
        <v>209</v>
      </c>
      <c r="F81" s="16"/>
      <c r="G81" s="17"/>
      <c r="H81" s="17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</row>
    <row r="82" spans="1:20" x14ac:dyDescent="0.3">
      <c r="B82" s="17"/>
      <c r="C82" s="17"/>
      <c r="D82" s="15"/>
      <c r="E82" s="78" t="s">
        <v>210</v>
      </c>
      <c r="F82" s="16"/>
      <c r="G82" s="17"/>
      <c r="H82" s="17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</row>
    <row r="83" spans="1:20" x14ac:dyDescent="0.3">
      <c r="B83" s="17"/>
      <c r="C83" s="17"/>
      <c r="D83" s="15"/>
      <c r="E83" s="15" t="s">
        <v>324</v>
      </c>
      <c r="F83" s="16"/>
      <c r="G83" s="17"/>
      <c r="H83" s="17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</row>
    <row r="84" spans="1:20" x14ac:dyDescent="0.3">
      <c r="B84" s="17"/>
      <c r="C84" s="17"/>
      <c r="D84" s="15"/>
      <c r="E84" s="89"/>
      <c r="F84" s="16"/>
      <c r="G84" s="17"/>
      <c r="H84" s="17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</row>
    <row r="85" spans="1:20" ht="21" x14ac:dyDescent="0.35">
      <c r="B85" s="17"/>
      <c r="C85" s="17"/>
      <c r="D85" s="15"/>
      <c r="E85" s="89"/>
      <c r="F85" s="16"/>
      <c r="G85" s="17"/>
      <c r="H85" s="17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20"/>
      <c r="T85" s="15"/>
    </row>
    <row r="86" spans="1:20" x14ac:dyDescent="0.3">
      <c r="B86" s="17"/>
      <c r="C86" s="17"/>
      <c r="D86" s="15"/>
      <c r="E86" s="89"/>
      <c r="F86" s="16"/>
      <c r="G86" s="17"/>
      <c r="H86" s="17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</row>
    <row r="87" spans="1:20" x14ac:dyDescent="0.3">
      <c r="B87" s="17"/>
      <c r="C87" s="17"/>
      <c r="D87" s="15"/>
      <c r="E87" s="90"/>
      <c r="F87" s="16"/>
      <c r="G87" s="17"/>
      <c r="H87" s="17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</row>
    <row r="88" spans="1:20" x14ac:dyDescent="0.3">
      <c r="B88" s="17"/>
      <c r="C88" s="17"/>
      <c r="D88" s="15"/>
      <c r="E88" s="91"/>
      <c r="F88" s="16"/>
      <c r="G88" s="17"/>
      <c r="H88" s="17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</row>
    <row r="89" spans="1:20" x14ac:dyDescent="0.3">
      <c r="B89" s="55"/>
      <c r="C89" s="55"/>
      <c r="D89" s="55"/>
      <c r="E89" s="86"/>
      <c r="F89" s="56"/>
      <c r="G89" s="54"/>
      <c r="H89" s="54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</row>
    <row r="90" spans="1:20" x14ac:dyDescent="0.3">
      <c r="A90" s="34"/>
      <c r="B90" s="26" t="s">
        <v>122</v>
      </c>
      <c r="C90" s="95" t="s">
        <v>150</v>
      </c>
      <c r="D90" s="96"/>
      <c r="E90" s="97"/>
      <c r="F90" s="35">
        <f>SUM(F77:F89)</f>
        <v>43000</v>
      </c>
      <c r="G90" s="26"/>
      <c r="H90" s="26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1:20" x14ac:dyDescent="0.3">
      <c r="B91" s="92">
        <v>33</v>
      </c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</row>
    <row r="92" spans="1:20" x14ac:dyDescent="0.3"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</row>
    <row r="93" spans="1:20" x14ac:dyDescent="0.3">
      <c r="A93" s="93" t="s">
        <v>158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5" t="s">
        <v>139</v>
      </c>
      <c r="S93" s="96"/>
      <c r="T93" s="97"/>
    </row>
    <row r="94" spans="1:20" x14ac:dyDescent="0.3">
      <c r="A94" s="93" t="s">
        <v>244</v>
      </c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</row>
    <row r="95" spans="1:20" x14ac:dyDescent="0.3">
      <c r="A95" s="93" t="s">
        <v>0</v>
      </c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</row>
    <row r="96" spans="1:20" x14ac:dyDescent="0.3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</row>
    <row r="97" spans="2:20" x14ac:dyDescent="0.3">
      <c r="B97" s="36" t="s">
        <v>187</v>
      </c>
      <c r="C97" s="36"/>
      <c r="D97" s="47"/>
      <c r="E97" s="8"/>
      <c r="F97" s="47"/>
      <c r="G97" s="47"/>
      <c r="H97" s="47"/>
      <c r="I97" s="47"/>
    </row>
    <row r="98" spans="2:20" x14ac:dyDescent="0.3">
      <c r="B98" s="3" t="s">
        <v>18</v>
      </c>
      <c r="C98" s="7" t="s">
        <v>165</v>
      </c>
      <c r="D98" s="7" t="s">
        <v>159</v>
      </c>
      <c r="E98" s="9" t="s">
        <v>160</v>
      </c>
      <c r="F98" s="3" t="s">
        <v>4</v>
      </c>
      <c r="G98" s="3" t="s">
        <v>21</v>
      </c>
      <c r="H98" s="3" t="s">
        <v>163</v>
      </c>
      <c r="I98" s="95" t="s">
        <v>189</v>
      </c>
      <c r="J98" s="96"/>
      <c r="K98" s="97"/>
      <c r="L98" s="95" t="s">
        <v>252</v>
      </c>
      <c r="M98" s="96"/>
      <c r="N98" s="96"/>
      <c r="O98" s="96"/>
      <c r="P98" s="96"/>
      <c r="Q98" s="96"/>
      <c r="R98" s="96"/>
      <c r="S98" s="96"/>
      <c r="T98" s="97"/>
    </row>
    <row r="99" spans="2:20" x14ac:dyDescent="0.3">
      <c r="B99" s="5" t="s">
        <v>17</v>
      </c>
      <c r="C99" s="5" t="s">
        <v>159</v>
      </c>
      <c r="D99" s="5"/>
      <c r="E99" s="11" t="s">
        <v>161</v>
      </c>
      <c r="F99" s="5" t="s">
        <v>162</v>
      </c>
      <c r="G99" s="5" t="s">
        <v>20</v>
      </c>
      <c r="H99" s="33" t="s">
        <v>164</v>
      </c>
      <c r="I99" s="31" t="s">
        <v>5</v>
      </c>
      <c r="J99" s="32" t="s">
        <v>6</v>
      </c>
      <c r="K99" s="32" t="s">
        <v>7</v>
      </c>
      <c r="L99" s="32" t="s">
        <v>8</v>
      </c>
      <c r="M99" s="32" t="s">
        <v>9</v>
      </c>
      <c r="N99" s="32" t="s">
        <v>10</v>
      </c>
      <c r="O99" s="32" t="s">
        <v>11</v>
      </c>
      <c r="P99" s="32" t="s">
        <v>12</v>
      </c>
      <c r="Q99" s="32" t="s">
        <v>13</v>
      </c>
      <c r="R99" s="32" t="s">
        <v>14</v>
      </c>
      <c r="S99" s="32" t="s">
        <v>15</v>
      </c>
      <c r="T99" s="32" t="s">
        <v>16</v>
      </c>
    </row>
    <row r="100" spans="2:20" ht="21" x14ac:dyDescent="0.35">
      <c r="B100" s="14">
        <v>1</v>
      </c>
      <c r="C100" s="17" t="s">
        <v>159</v>
      </c>
      <c r="D100" s="15" t="s">
        <v>204</v>
      </c>
      <c r="E100" s="15" t="s">
        <v>204</v>
      </c>
      <c r="F100" s="16">
        <v>43000</v>
      </c>
      <c r="G100" s="17" t="s">
        <v>38</v>
      </c>
      <c r="H100" s="17" t="s">
        <v>124</v>
      </c>
      <c r="I100" s="1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2:20" x14ac:dyDescent="0.3">
      <c r="B101" s="17"/>
      <c r="C101" s="17" t="s">
        <v>105</v>
      </c>
      <c r="D101" s="15" t="s">
        <v>205</v>
      </c>
      <c r="E101" s="15" t="s">
        <v>207</v>
      </c>
      <c r="F101" s="16"/>
      <c r="G101" s="17" t="s">
        <v>43</v>
      </c>
      <c r="H101" s="17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</row>
    <row r="102" spans="2:20" x14ac:dyDescent="0.3">
      <c r="B102" s="17"/>
      <c r="C102" s="17"/>
      <c r="D102" s="15" t="s">
        <v>206</v>
      </c>
      <c r="E102" s="15" t="s">
        <v>208</v>
      </c>
      <c r="F102" s="16"/>
      <c r="G102" s="17"/>
      <c r="H102" s="17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</row>
    <row r="103" spans="2:20" x14ac:dyDescent="0.3">
      <c r="B103" s="17"/>
      <c r="C103" s="17"/>
      <c r="D103" s="71"/>
      <c r="E103" s="15" t="s">
        <v>328</v>
      </c>
      <c r="F103" s="16"/>
      <c r="G103" s="17"/>
      <c r="H103" s="17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</row>
    <row r="104" spans="2:20" x14ac:dyDescent="0.3">
      <c r="B104" s="17"/>
      <c r="C104" s="17"/>
      <c r="D104" s="15"/>
      <c r="E104" s="15" t="s">
        <v>209</v>
      </c>
      <c r="F104" s="16"/>
      <c r="G104" s="17"/>
      <c r="H104" s="17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</row>
    <row r="105" spans="2:20" x14ac:dyDescent="0.3">
      <c r="B105" s="17"/>
      <c r="C105" s="17"/>
      <c r="D105" s="15"/>
      <c r="E105" s="78" t="s">
        <v>210</v>
      </c>
      <c r="F105" s="16"/>
      <c r="G105" s="17"/>
      <c r="H105" s="17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</row>
    <row r="106" spans="2:20" x14ac:dyDescent="0.3">
      <c r="B106" s="17"/>
      <c r="C106" s="17"/>
      <c r="D106" s="15"/>
      <c r="E106" s="15" t="s">
        <v>324</v>
      </c>
      <c r="F106" s="16"/>
      <c r="G106" s="17"/>
      <c r="H106" s="17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</row>
    <row r="107" spans="2:20" x14ac:dyDescent="0.3">
      <c r="B107" s="17"/>
      <c r="C107" s="17"/>
      <c r="D107" s="15"/>
      <c r="E107" s="18"/>
      <c r="F107" s="16"/>
      <c r="G107" s="17"/>
      <c r="H107" s="17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</row>
    <row r="108" spans="2:20" ht="21" x14ac:dyDescent="0.35">
      <c r="B108" s="17"/>
      <c r="C108" s="17"/>
      <c r="D108" s="15"/>
      <c r="E108" s="19"/>
      <c r="F108" s="16"/>
      <c r="G108" s="17"/>
      <c r="H108" s="17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20"/>
      <c r="T108" s="15"/>
    </row>
    <row r="109" spans="2:20" x14ac:dyDescent="0.3">
      <c r="B109" s="17"/>
      <c r="C109" s="17"/>
      <c r="D109" s="15"/>
      <c r="E109" s="19"/>
      <c r="F109" s="16"/>
      <c r="G109" s="17"/>
      <c r="H109" s="17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</row>
    <row r="110" spans="2:20" x14ac:dyDescent="0.3">
      <c r="B110" s="21"/>
      <c r="C110" s="21"/>
      <c r="D110" s="22"/>
      <c r="E110" s="37"/>
      <c r="F110" s="23"/>
      <c r="G110" s="21"/>
      <c r="H110" s="21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</row>
    <row r="111" spans="2:20" x14ac:dyDescent="0.3">
      <c r="B111" s="21"/>
      <c r="C111" s="21"/>
      <c r="D111" s="22"/>
      <c r="E111" s="38"/>
      <c r="F111" s="23"/>
      <c r="G111" s="21"/>
      <c r="H111" s="21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</row>
    <row r="112" spans="2:20" x14ac:dyDescent="0.3">
      <c r="B112" s="22"/>
      <c r="C112" s="17"/>
      <c r="D112" s="15"/>
      <c r="E112" s="18"/>
      <c r="F112" s="16"/>
      <c r="G112" s="17"/>
      <c r="H112" s="17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</row>
    <row r="113" spans="1:20" x14ac:dyDescent="0.3">
      <c r="A113" s="34"/>
      <c r="B113" s="26" t="s">
        <v>122</v>
      </c>
      <c r="C113" s="95" t="s">
        <v>150</v>
      </c>
      <c r="D113" s="96"/>
      <c r="E113" s="97"/>
      <c r="F113" s="35">
        <f>SUM(F100:F112)</f>
        <v>43000</v>
      </c>
      <c r="G113" s="26"/>
      <c r="H113" s="26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1:20" x14ac:dyDescent="0.3">
      <c r="B114" s="92">
        <v>34</v>
      </c>
      <c r="C114" s="92"/>
      <c r="D114" s="92"/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</row>
    <row r="115" spans="1:20" x14ac:dyDescent="0.3"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</row>
    <row r="116" spans="1:20" x14ac:dyDescent="0.3">
      <c r="A116" s="93" t="s">
        <v>158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5" t="s">
        <v>139</v>
      </c>
      <c r="S116" s="96"/>
      <c r="T116" s="97"/>
    </row>
    <row r="117" spans="1:20" x14ac:dyDescent="0.3">
      <c r="A117" s="93" t="s">
        <v>244</v>
      </c>
      <c r="B117" s="93"/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</row>
    <row r="118" spans="1:20" x14ac:dyDescent="0.3">
      <c r="A118" s="93" t="s">
        <v>0</v>
      </c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</row>
    <row r="119" spans="1:20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</row>
    <row r="120" spans="1:20" x14ac:dyDescent="0.3">
      <c r="B120" s="36" t="s">
        <v>270</v>
      </c>
      <c r="C120" s="36"/>
      <c r="D120" s="47"/>
      <c r="E120" s="8"/>
      <c r="F120" s="47"/>
      <c r="G120" s="47"/>
      <c r="H120" s="47"/>
      <c r="I120" s="47"/>
    </row>
    <row r="121" spans="1:20" x14ac:dyDescent="0.3">
      <c r="B121" s="3" t="s">
        <v>18</v>
      </c>
      <c r="C121" s="7" t="s">
        <v>165</v>
      </c>
      <c r="D121" s="7" t="s">
        <v>159</v>
      </c>
      <c r="E121" s="9" t="s">
        <v>160</v>
      </c>
      <c r="F121" s="3" t="s">
        <v>4</v>
      </c>
      <c r="G121" s="3" t="s">
        <v>21</v>
      </c>
      <c r="H121" s="3" t="s">
        <v>163</v>
      </c>
      <c r="I121" s="95" t="s">
        <v>189</v>
      </c>
      <c r="J121" s="96"/>
      <c r="K121" s="97"/>
      <c r="L121" s="95" t="s">
        <v>252</v>
      </c>
      <c r="M121" s="96"/>
      <c r="N121" s="96"/>
      <c r="O121" s="96"/>
      <c r="P121" s="96"/>
      <c r="Q121" s="96"/>
      <c r="R121" s="96"/>
      <c r="S121" s="96"/>
      <c r="T121" s="97"/>
    </row>
    <row r="122" spans="1:20" x14ac:dyDescent="0.3">
      <c r="B122" s="5" t="s">
        <v>17</v>
      </c>
      <c r="C122" s="5" t="s">
        <v>159</v>
      </c>
      <c r="D122" s="5"/>
      <c r="E122" s="11" t="s">
        <v>161</v>
      </c>
      <c r="F122" s="5" t="s">
        <v>162</v>
      </c>
      <c r="G122" s="5" t="s">
        <v>20</v>
      </c>
      <c r="H122" s="33" t="s">
        <v>164</v>
      </c>
      <c r="I122" s="31" t="s">
        <v>5</v>
      </c>
      <c r="J122" s="32" t="s">
        <v>6</v>
      </c>
      <c r="K122" s="32" t="s">
        <v>7</v>
      </c>
      <c r="L122" s="32" t="s">
        <v>8</v>
      </c>
      <c r="M122" s="32" t="s">
        <v>9</v>
      </c>
      <c r="N122" s="32" t="s">
        <v>10</v>
      </c>
      <c r="O122" s="32" t="s">
        <v>11</v>
      </c>
      <c r="P122" s="32" t="s">
        <v>12</v>
      </c>
      <c r="Q122" s="32" t="s">
        <v>13</v>
      </c>
      <c r="R122" s="32" t="s">
        <v>14</v>
      </c>
      <c r="S122" s="32" t="s">
        <v>15</v>
      </c>
      <c r="T122" s="32" t="s">
        <v>16</v>
      </c>
    </row>
    <row r="123" spans="1:20" ht="21" x14ac:dyDescent="0.35">
      <c r="B123" s="14">
        <v>1</v>
      </c>
      <c r="C123" s="17" t="s">
        <v>159</v>
      </c>
      <c r="D123" s="15" t="s">
        <v>271</v>
      </c>
      <c r="E123" s="15" t="s">
        <v>271</v>
      </c>
      <c r="F123" s="16">
        <v>21000</v>
      </c>
      <c r="G123" s="17" t="s">
        <v>38</v>
      </c>
      <c r="H123" s="17" t="s">
        <v>124</v>
      </c>
      <c r="I123" s="1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x14ac:dyDescent="0.3">
      <c r="B124" s="17"/>
      <c r="C124" s="17" t="s">
        <v>211</v>
      </c>
      <c r="D124" s="15"/>
      <c r="E124" s="15" t="s">
        <v>209</v>
      </c>
      <c r="F124" s="16"/>
      <c r="G124" s="17" t="s">
        <v>43</v>
      </c>
      <c r="H124" s="17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</row>
    <row r="125" spans="1:20" x14ac:dyDescent="0.3">
      <c r="B125" s="17"/>
      <c r="C125" s="17"/>
      <c r="D125" s="15"/>
      <c r="E125" s="15" t="s">
        <v>272</v>
      </c>
      <c r="F125" s="16"/>
      <c r="G125" s="17"/>
      <c r="H125" s="17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</row>
    <row r="126" spans="1:20" x14ac:dyDescent="0.3">
      <c r="B126" s="17"/>
      <c r="C126" s="17"/>
      <c r="D126" s="71"/>
      <c r="E126" s="71" t="s">
        <v>273</v>
      </c>
      <c r="F126" s="16"/>
      <c r="G126" s="17"/>
      <c r="H126" s="17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</row>
    <row r="127" spans="1:20" x14ac:dyDescent="0.3">
      <c r="B127" s="17"/>
      <c r="C127" s="17"/>
      <c r="D127" s="15"/>
      <c r="E127" s="79" t="s">
        <v>274</v>
      </c>
      <c r="F127" s="16"/>
      <c r="G127" s="17"/>
      <c r="H127" s="17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</row>
    <row r="128" spans="1:20" x14ac:dyDescent="0.3">
      <c r="B128" s="17"/>
      <c r="C128" s="17"/>
      <c r="D128" s="15"/>
      <c r="E128" s="79" t="s">
        <v>275</v>
      </c>
      <c r="F128" s="16"/>
      <c r="G128" s="17"/>
      <c r="H128" s="17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</row>
    <row r="129" spans="1:20" x14ac:dyDescent="0.3">
      <c r="B129" s="17"/>
      <c r="C129" s="17"/>
      <c r="D129" s="15"/>
      <c r="E129" s="15" t="s">
        <v>276</v>
      </c>
      <c r="F129" s="16"/>
      <c r="G129" s="17"/>
      <c r="H129" s="17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</row>
    <row r="130" spans="1:20" x14ac:dyDescent="0.3">
      <c r="B130" s="17"/>
      <c r="C130" s="17"/>
      <c r="D130" s="15"/>
      <c r="E130" s="79" t="s">
        <v>277</v>
      </c>
      <c r="F130" s="16"/>
      <c r="G130" s="17"/>
      <c r="H130" s="17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</row>
    <row r="131" spans="1:20" ht="21" x14ac:dyDescent="0.35">
      <c r="B131" s="17"/>
      <c r="C131" s="17"/>
      <c r="D131" s="15"/>
      <c r="E131" s="19" t="s">
        <v>278</v>
      </c>
      <c r="F131" s="16"/>
      <c r="G131" s="17"/>
      <c r="H131" s="17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20"/>
      <c r="T131" s="15"/>
    </row>
    <row r="132" spans="1:20" x14ac:dyDescent="0.3">
      <c r="B132" s="17"/>
      <c r="C132" s="17"/>
      <c r="D132" s="15"/>
      <c r="E132" s="79" t="s">
        <v>279</v>
      </c>
      <c r="F132" s="16"/>
      <c r="G132" s="17"/>
      <c r="H132" s="17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</row>
    <row r="133" spans="1:20" x14ac:dyDescent="0.3">
      <c r="B133" s="21"/>
      <c r="C133" s="21"/>
      <c r="D133" s="22"/>
      <c r="E133" s="37" t="s">
        <v>280</v>
      </c>
      <c r="F133" s="23"/>
      <c r="G133" s="21"/>
      <c r="H133" s="21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</row>
    <row r="134" spans="1:20" x14ac:dyDescent="0.3">
      <c r="B134" s="21"/>
      <c r="C134" s="21"/>
      <c r="D134" s="22"/>
      <c r="E134" s="38" t="s">
        <v>281</v>
      </c>
      <c r="F134" s="23"/>
      <c r="G134" s="21"/>
      <c r="H134" s="21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</row>
    <row r="135" spans="1:20" x14ac:dyDescent="0.3">
      <c r="B135" s="22"/>
      <c r="C135" s="22"/>
      <c r="D135" s="22"/>
      <c r="E135" s="28"/>
      <c r="F135" s="23"/>
      <c r="G135" s="21"/>
      <c r="H135" s="21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</row>
    <row r="136" spans="1:20" x14ac:dyDescent="0.3">
      <c r="A136" s="34"/>
      <c r="B136" s="26" t="s">
        <v>122</v>
      </c>
      <c r="C136" s="95" t="s">
        <v>150</v>
      </c>
      <c r="D136" s="96"/>
      <c r="E136" s="97"/>
      <c r="F136" s="35">
        <f>SUM(F123:F135)</f>
        <v>21000</v>
      </c>
      <c r="G136" s="26"/>
      <c r="H136" s="26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</row>
    <row r="137" spans="1:20" x14ac:dyDescent="0.3">
      <c r="B137" s="92">
        <v>35</v>
      </c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</row>
    <row r="139" spans="1:20" x14ac:dyDescent="0.3">
      <c r="A139" s="93" t="s">
        <v>158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5" t="s">
        <v>139</v>
      </c>
      <c r="S139" s="96"/>
      <c r="T139" s="97"/>
    </row>
    <row r="140" spans="1:20" x14ac:dyDescent="0.3">
      <c r="A140" s="93" t="s">
        <v>244</v>
      </c>
      <c r="B140" s="93"/>
      <c r="C140" s="93"/>
      <c r="D140" s="93"/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</row>
    <row r="141" spans="1:20" x14ac:dyDescent="0.3">
      <c r="A141" s="93" t="s">
        <v>0</v>
      </c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</row>
    <row r="142" spans="1:20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</row>
    <row r="143" spans="1:20" x14ac:dyDescent="0.3">
      <c r="B143" s="52" t="s">
        <v>340</v>
      </c>
      <c r="C143" s="52"/>
      <c r="D143" s="49"/>
      <c r="E143" s="8"/>
      <c r="F143" s="49"/>
      <c r="G143" s="49"/>
      <c r="H143" s="49"/>
      <c r="I143" s="49"/>
    </row>
    <row r="144" spans="1:20" x14ac:dyDescent="0.3">
      <c r="B144" s="3" t="s">
        <v>18</v>
      </c>
      <c r="C144" s="7" t="s">
        <v>165</v>
      </c>
      <c r="D144" s="7" t="s">
        <v>159</v>
      </c>
      <c r="E144" s="9" t="s">
        <v>160</v>
      </c>
      <c r="F144" s="3" t="s">
        <v>4</v>
      </c>
      <c r="G144" s="3" t="s">
        <v>21</v>
      </c>
      <c r="H144" s="3" t="s">
        <v>163</v>
      </c>
      <c r="I144" s="95" t="s">
        <v>189</v>
      </c>
      <c r="J144" s="96"/>
      <c r="K144" s="97"/>
      <c r="L144" s="95" t="s">
        <v>252</v>
      </c>
      <c r="M144" s="96"/>
      <c r="N144" s="96"/>
      <c r="O144" s="96"/>
      <c r="P144" s="96"/>
      <c r="Q144" s="96"/>
      <c r="R144" s="96"/>
      <c r="S144" s="96"/>
      <c r="T144" s="97"/>
    </row>
    <row r="145" spans="1:20" x14ac:dyDescent="0.3">
      <c r="B145" s="5" t="s">
        <v>17</v>
      </c>
      <c r="C145" s="5" t="s">
        <v>159</v>
      </c>
      <c r="D145" s="5"/>
      <c r="E145" s="11" t="s">
        <v>161</v>
      </c>
      <c r="F145" s="5" t="s">
        <v>162</v>
      </c>
      <c r="G145" s="5" t="s">
        <v>20</v>
      </c>
      <c r="H145" s="33" t="s">
        <v>164</v>
      </c>
      <c r="I145" s="31" t="s">
        <v>5</v>
      </c>
      <c r="J145" s="32" t="s">
        <v>6</v>
      </c>
      <c r="K145" s="32" t="s">
        <v>7</v>
      </c>
      <c r="L145" s="32" t="s">
        <v>8</v>
      </c>
      <c r="M145" s="32" t="s">
        <v>9</v>
      </c>
      <c r="N145" s="32" t="s">
        <v>10</v>
      </c>
      <c r="O145" s="32" t="s">
        <v>11</v>
      </c>
      <c r="P145" s="32" t="s">
        <v>12</v>
      </c>
      <c r="Q145" s="32" t="s">
        <v>13</v>
      </c>
      <c r="R145" s="32" t="s">
        <v>14</v>
      </c>
      <c r="S145" s="32" t="s">
        <v>15</v>
      </c>
      <c r="T145" s="32" t="s">
        <v>16</v>
      </c>
    </row>
    <row r="146" spans="1:20" x14ac:dyDescent="0.3">
      <c r="B146" s="17">
        <v>1</v>
      </c>
      <c r="C146" s="70" t="s">
        <v>159</v>
      </c>
      <c r="D146" s="15" t="s">
        <v>246</v>
      </c>
      <c r="E146" s="72" t="s">
        <v>333</v>
      </c>
      <c r="F146" s="16">
        <v>180000</v>
      </c>
      <c r="G146" s="17" t="s">
        <v>38</v>
      </c>
      <c r="H146" s="17" t="s">
        <v>26</v>
      </c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</row>
    <row r="147" spans="1:20" x14ac:dyDescent="0.3">
      <c r="B147" s="17"/>
      <c r="C147" s="70" t="s">
        <v>168</v>
      </c>
      <c r="D147" s="15" t="s">
        <v>247</v>
      </c>
      <c r="E147" s="72" t="s">
        <v>334</v>
      </c>
      <c r="F147" s="16"/>
      <c r="G147" s="17" t="s">
        <v>43</v>
      </c>
      <c r="H147" s="17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</row>
    <row r="148" spans="1:20" x14ac:dyDescent="0.3">
      <c r="B148" s="17"/>
      <c r="C148" s="17"/>
      <c r="D148" s="15" t="s">
        <v>248</v>
      </c>
      <c r="E148" s="72" t="s">
        <v>335</v>
      </c>
      <c r="F148" s="16"/>
      <c r="G148" s="17"/>
      <c r="H148" s="17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</row>
    <row r="149" spans="1:20" ht="21" x14ac:dyDescent="0.35">
      <c r="B149" s="17"/>
      <c r="C149" s="17"/>
      <c r="D149" s="15" t="s">
        <v>249</v>
      </c>
      <c r="E149" s="73" t="s">
        <v>336</v>
      </c>
      <c r="F149" s="16"/>
      <c r="G149" s="17"/>
      <c r="H149" s="17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20"/>
      <c r="T149" s="15"/>
    </row>
    <row r="150" spans="1:20" x14ac:dyDescent="0.3">
      <c r="B150" s="17"/>
      <c r="C150" s="17"/>
      <c r="D150" s="15"/>
      <c r="E150" s="74" t="s">
        <v>250</v>
      </c>
      <c r="F150" s="16"/>
      <c r="G150" s="17"/>
      <c r="H150" s="17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</row>
    <row r="151" spans="1:20" x14ac:dyDescent="0.3">
      <c r="B151" s="21"/>
      <c r="C151" s="21"/>
      <c r="D151" s="22"/>
      <c r="E151" s="74" t="s">
        <v>251</v>
      </c>
      <c r="F151" s="23"/>
      <c r="G151" s="21"/>
      <c r="H151" s="21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</row>
    <row r="152" spans="1:20" x14ac:dyDescent="0.3">
      <c r="B152" s="21"/>
      <c r="C152" s="21"/>
      <c r="D152" s="22"/>
      <c r="E152" s="74" t="s">
        <v>315</v>
      </c>
      <c r="F152" s="23"/>
      <c r="G152" s="21"/>
      <c r="H152" s="21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</row>
    <row r="153" spans="1:20" x14ac:dyDescent="0.3">
      <c r="B153" s="22"/>
      <c r="C153" s="22"/>
      <c r="D153" s="22"/>
      <c r="E153" s="75" t="s">
        <v>337</v>
      </c>
      <c r="F153" s="23"/>
      <c r="G153" s="21"/>
      <c r="H153" s="21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</row>
    <row r="154" spans="1:20" x14ac:dyDescent="0.3">
      <c r="B154" s="17"/>
      <c r="C154" s="17"/>
      <c r="D154" s="15"/>
      <c r="E154" s="79" t="s">
        <v>279</v>
      </c>
      <c r="F154" s="16"/>
      <c r="G154" s="17"/>
      <c r="H154" s="17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</row>
    <row r="155" spans="1:20" x14ac:dyDescent="0.3">
      <c r="B155" s="21"/>
      <c r="C155" s="21"/>
      <c r="D155" s="22"/>
      <c r="E155" s="37" t="s">
        <v>280</v>
      </c>
      <c r="F155" s="23"/>
      <c r="G155" s="21"/>
      <c r="H155" s="21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</row>
    <row r="156" spans="1:20" x14ac:dyDescent="0.3">
      <c r="B156" s="21"/>
      <c r="C156" s="21"/>
      <c r="D156" s="22"/>
      <c r="E156" s="38" t="s">
        <v>281</v>
      </c>
      <c r="F156" s="23"/>
      <c r="G156" s="21"/>
      <c r="H156" s="21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</row>
    <row r="157" spans="1:20" x14ac:dyDescent="0.3">
      <c r="B157" s="21"/>
      <c r="C157" s="21"/>
      <c r="D157" s="22"/>
      <c r="E157" s="38"/>
      <c r="F157" s="23"/>
      <c r="G157" s="21"/>
      <c r="H157" s="21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</row>
    <row r="158" spans="1:20" x14ac:dyDescent="0.3">
      <c r="B158" s="22"/>
      <c r="C158" s="22"/>
      <c r="D158" s="22"/>
      <c r="E158" s="28"/>
      <c r="F158" s="23"/>
      <c r="G158" s="21"/>
      <c r="H158" s="21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</row>
    <row r="159" spans="1:20" x14ac:dyDescent="0.3">
      <c r="A159" s="34"/>
      <c r="B159" s="26" t="s">
        <v>122</v>
      </c>
      <c r="C159" s="95" t="s">
        <v>150</v>
      </c>
      <c r="D159" s="96"/>
      <c r="E159" s="97"/>
      <c r="F159" s="35">
        <f>SUM(F146:F158)</f>
        <v>180000</v>
      </c>
      <c r="G159" s="26"/>
      <c r="H159" s="26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</row>
    <row r="160" spans="1:20" x14ac:dyDescent="0.3">
      <c r="B160" s="92">
        <v>36</v>
      </c>
      <c r="C160" s="92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</row>
  </sheetData>
  <mergeCells count="58">
    <mergeCell ref="C159:E159"/>
    <mergeCell ref="B160:T160"/>
    <mergeCell ref="A139:Q139"/>
    <mergeCell ref="R139:T139"/>
    <mergeCell ref="A140:T140"/>
    <mergeCell ref="A141:T141"/>
    <mergeCell ref="I144:K144"/>
    <mergeCell ref="L144:T144"/>
    <mergeCell ref="B23:T23"/>
    <mergeCell ref="C22:E22"/>
    <mergeCell ref="A2:Q2"/>
    <mergeCell ref="R2:T2"/>
    <mergeCell ref="A3:T3"/>
    <mergeCell ref="A4:T4"/>
    <mergeCell ref="I7:K7"/>
    <mergeCell ref="L7:T7"/>
    <mergeCell ref="A47:Q47"/>
    <mergeCell ref="R47:T47"/>
    <mergeCell ref="A71:T71"/>
    <mergeCell ref="A72:T72"/>
    <mergeCell ref="I75:K75"/>
    <mergeCell ref="L75:T75"/>
    <mergeCell ref="A70:Q70"/>
    <mergeCell ref="R70:T70"/>
    <mergeCell ref="A48:T48"/>
    <mergeCell ref="A49:T49"/>
    <mergeCell ref="I52:K52"/>
    <mergeCell ref="L52:T52"/>
    <mergeCell ref="C67:E67"/>
    <mergeCell ref="B68:T68"/>
    <mergeCell ref="B69:T69"/>
    <mergeCell ref="C90:E90"/>
    <mergeCell ref="B91:T91"/>
    <mergeCell ref="A93:Q93"/>
    <mergeCell ref="R93:T93"/>
    <mergeCell ref="A94:T94"/>
    <mergeCell ref="L121:T121"/>
    <mergeCell ref="A95:T95"/>
    <mergeCell ref="I98:K98"/>
    <mergeCell ref="L98:T98"/>
    <mergeCell ref="C113:E113"/>
    <mergeCell ref="B114:T114"/>
    <mergeCell ref="B137:T137"/>
    <mergeCell ref="A24:Q24"/>
    <mergeCell ref="R24:T24"/>
    <mergeCell ref="A25:T25"/>
    <mergeCell ref="A26:T26"/>
    <mergeCell ref="I29:K29"/>
    <mergeCell ref="L29:T29"/>
    <mergeCell ref="C44:E44"/>
    <mergeCell ref="B46:T46"/>
    <mergeCell ref="B45:T45"/>
    <mergeCell ref="C136:E136"/>
    <mergeCell ref="A116:Q116"/>
    <mergeCell ref="R116:T116"/>
    <mergeCell ref="A117:T117"/>
    <mergeCell ref="A118:T118"/>
    <mergeCell ref="I121:K121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7</vt:i4>
      </vt:variant>
    </vt:vector>
  </HeadingPairs>
  <TitlesOfParts>
    <vt:vector size="7" baseType="lpstr">
      <vt:lpstr>ยุทธศาสตร์ที่ 1</vt:lpstr>
      <vt:lpstr>ยุทธศาสตร์ที่ 2</vt:lpstr>
      <vt:lpstr>ยุทธศาสตร์ที่ 3</vt:lpstr>
      <vt:lpstr>ยุทธศาสตร์ที่ 4</vt:lpstr>
      <vt:lpstr>ยุทธศาสตร์ที่ 5</vt:lpstr>
      <vt:lpstr>ยุทธศาสตร์ที่ 6</vt:lpstr>
      <vt:lpstr>ครุภัณฑ์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Maharat</dc:creator>
  <cp:lastModifiedBy>Wilaiporn</cp:lastModifiedBy>
  <cp:lastPrinted>2022-10-20T06:54:59Z</cp:lastPrinted>
  <dcterms:created xsi:type="dcterms:W3CDTF">2012-05-29T02:17:05Z</dcterms:created>
  <dcterms:modified xsi:type="dcterms:W3CDTF">2022-10-20T06:56:05Z</dcterms:modified>
</cp:coreProperties>
</file>